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1.xml" ContentType="application/vnd.openxmlformats-officedocument.spreadsheetml.externalLink+xml"/>
  <Override PartName="/xl/worksheets/sheet1.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22188" windowHeight="9060" activeTab="0"/>
  </bookViews>
  <sheets>
    <sheet name="岗位信息表" sheetId="1" r:id="rId2"/>
  </sheets>
  <externalReferences>
    <externalReference r:id="rId1"/>
  </externalReferences>
  <definedNames>
    <definedName name="_xlnm._FilterDatabase" localSheetId="0" hidden="1">'[1]岗位信息表'!$A$3:$P$83</definedName>
    <definedName name="_xlnm._FilterDatabase" localSheetId="0" hidden="1">岗位信息表!$A$3:$P$83</definedName>
    <definedName name="安顺市">#REF!</definedName>
    <definedName name="毕节市">#REF!</definedName>
    <definedName name="大生态">#REF!</definedName>
    <definedName name="高质量教育和科技研发">#REF!</definedName>
    <definedName name="高质量医疗卫生">#REF!</definedName>
    <definedName name="贵安新区">#REF!</definedName>
    <definedName name="贵阳市">#REF!</definedName>
    <definedName name="技能人才">#REF!</definedName>
    <definedName name="六大产业集群及三大特色产业">#REF!</definedName>
    <definedName name="六盘水市">#REF!</definedName>
    <definedName name="旅游产业化">#REF!</definedName>
    <definedName name="农业现代化">#REF!</definedName>
    <definedName name="黔东南苗族侗族自治州">#REF!</definedName>
    <definedName name="黔南布依族苗族自治州">#REF!</definedName>
    <definedName name="黔西南布依族苗族自治州">#REF!</definedName>
    <definedName name="生产性服务业">#REF!</definedName>
    <definedName name="生活性服务业">#REF!</definedName>
    <definedName name="数智_数据电子信息">#REF!</definedName>
    <definedName name="铜仁市">#REF!</definedName>
    <definedName name="乡村振兴和农业现代化">#REF!</definedName>
    <definedName name="新型城镇化">#REF!</definedName>
    <definedName name="遵义市">#REF!</definedName>
    <definedName name="_xlnm.Print_Titles" localSheetId="0">岗位信息表!$2:$3</definedName>
  </definedNames>
  <calcPr calcId="191029"/>
</workbook>
</file>

<file path=xl/sharedStrings.xml><?xml version="1.0" encoding="utf-8"?>
<sst xmlns="http://schemas.openxmlformats.org/spreadsheetml/2006/main" uniqueCount="136" count="136">
  <si>
    <t>省林业局第十四届贵州人才博览会线下考核结果及进入体检人员名单</t>
  </si>
  <si>
    <t>序号</t>
  </si>
  <si>
    <t>引才单位名称</t>
  </si>
  <si>
    <t>岗位名称</t>
  </si>
  <si>
    <t>岗位类别</t>
  </si>
  <si>
    <t>岗位等级</t>
  </si>
  <si>
    <t>需求人数</t>
  </si>
  <si>
    <t>专业要求</t>
  </si>
  <si>
    <t>姓名</t>
  </si>
  <si>
    <t>线上初评分数</t>
  </si>
  <si>
    <t>线下考核成绩</t>
  </si>
  <si>
    <t>总成绩</t>
  </si>
  <si>
    <t>排名</t>
  </si>
  <si>
    <t>是否进入体检环节</t>
  </si>
  <si>
    <t>百分制分数</t>
  </si>
  <si>
    <t>折算40%后成绩</t>
  </si>
  <si>
    <t>折算60%后成绩</t>
  </si>
  <si>
    <t>贵州省林业科学研究院</t>
  </si>
  <si>
    <t>林业科研01岗</t>
  </si>
  <si>
    <t>专业技术岗位</t>
  </si>
  <si>
    <t>专业技术七级</t>
  </si>
  <si>
    <t>地球与人居环境科学及工程(0817J1)</t>
  </si>
  <si>
    <t>余钊卓</t>
  </si>
  <si>
    <t>无</t>
  </si>
  <si>
    <t>是</t>
  </si>
  <si>
    <t>贵州省核桃研究所</t>
  </si>
  <si>
    <t>林业科研02岗</t>
  </si>
  <si>
    <t>森林经理学(090704)</t>
  </si>
  <si>
    <t>黄朗</t>
  </si>
  <si>
    <t>陈逸飞</t>
  </si>
  <si>
    <t>否</t>
  </si>
  <si>
    <t>杨培松</t>
  </si>
  <si>
    <t>放弃</t>
  </si>
  <si>
    <t>贵州省林业调查规划院</t>
  </si>
  <si>
    <t>调查规划01岗</t>
  </si>
  <si>
    <t>专业技术十二级</t>
  </si>
  <si>
    <t xml:space="preserve">林业（0954）、野生动植物保护与利用（090705 ）
</t>
  </si>
  <si>
    <t>王绪涛</t>
  </si>
  <si>
    <t>刘义</t>
  </si>
  <si>
    <t>胡淋正</t>
  </si>
  <si>
    <t>王艺然</t>
  </si>
  <si>
    <t>韩冰洁</t>
  </si>
  <si>
    <t>彭镇</t>
  </si>
  <si>
    <t>陆荣华</t>
  </si>
  <si>
    <t>周永红</t>
  </si>
  <si>
    <t>吴光琴</t>
  </si>
  <si>
    <t>邰志国</t>
  </si>
  <si>
    <t>调查规划02岗</t>
  </si>
  <si>
    <t>草学（0909）</t>
  </si>
  <si>
    <t>古天岳</t>
  </si>
  <si>
    <t>邹汶廷</t>
  </si>
  <si>
    <t>赵鑫</t>
  </si>
  <si>
    <t>刘芳</t>
  </si>
  <si>
    <t>调查规划03岗</t>
  </si>
  <si>
    <t>计算机应用技术 （077503）(081203)</t>
  </si>
  <si>
    <t>陈雪阳</t>
  </si>
  <si>
    <t>黄浦</t>
  </si>
  <si>
    <t>赵镒</t>
  </si>
  <si>
    <t>吴双权</t>
  </si>
  <si>
    <t>调查规划04岗</t>
  </si>
  <si>
    <t>大数据技术与工程（085411）</t>
  </si>
  <si>
    <t>伍婕</t>
  </si>
  <si>
    <t>龙卉</t>
  </si>
  <si>
    <t>沈国发</t>
  </si>
  <si>
    <t>贵州省国有龙里林场</t>
  </si>
  <si>
    <t>科研01岗</t>
  </si>
  <si>
    <t>林业(0954)、森林培育（090702）</t>
  </si>
  <si>
    <t>吴霞</t>
  </si>
  <si>
    <t>谢馨瑶</t>
  </si>
  <si>
    <t>吴庆鑫</t>
  </si>
  <si>
    <t>龚慧轩</t>
  </si>
  <si>
    <t>晋玉</t>
  </si>
  <si>
    <t>科研02岗</t>
  </si>
  <si>
    <t>风景园林(0862)</t>
  </si>
  <si>
    <t>卢星雨</t>
  </si>
  <si>
    <t>周雨彤</t>
  </si>
  <si>
    <t>吴笑含</t>
  </si>
  <si>
    <t>荀超</t>
  </si>
  <si>
    <t>龙艺丹</t>
  </si>
  <si>
    <t>杨雯雯</t>
  </si>
  <si>
    <t>余爱国</t>
  </si>
  <si>
    <t>科研03岗</t>
  </si>
  <si>
    <t>生态学(0713)</t>
  </si>
  <si>
    <t>周俊芳</t>
  </si>
  <si>
    <t>顾太波</t>
  </si>
  <si>
    <t>廖瑞</t>
  </si>
  <si>
    <t>金鹏</t>
  </si>
  <si>
    <t>兰昌婷</t>
  </si>
  <si>
    <t>贵州省国有扎佐林场</t>
  </si>
  <si>
    <t>0835软件工程；085401新一代电子信息技术（含量子技术等）；085402通信工程（含宽带网络、移动通信等）；085410人工智能；085411大数据技术与工程</t>
  </si>
  <si>
    <t>丁海梅</t>
  </si>
  <si>
    <t>王家焜</t>
  </si>
  <si>
    <t>向子轩</t>
  </si>
  <si>
    <t>李远达</t>
  </si>
  <si>
    <t>刘帅</t>
  </si>
  <si>
    <t>王琅</t>
  </si>
  <si>
    <t>王娇</t>
  </si>
  <si>
    <t>胡琴</t>
  </si>
  <si>
    <t>黄莉</t>
  </si>
  <si>
    <t>杨植富</t>
  </si>
  <si>
    <t>085508农机装备工程；085509智能制造技术；085510机器人工程</t>
  </si>
  <si>
    <t>王邦追</t>
  </si>
  <si>
    <t>何孝晨</t>
  </si>
  <si>
    <t>文飞翔</t>
  </si>
  <si>
    <t>姬金海</t>
  </si>
  <si>
    <t>熊毅</t>
  </si>
  <si>
    <t>缺考</t>
  </si>
  <si>
    <t>081403市政工程</t>
  </si>
  <si>
    <t>卢尧</t>
  </si>
  <si>
    <t>张曦</t>
  </si>
  <si>
    <t>黄洁</t>
  </si>
  <si>
    <t>科研04岗</t>
  </si>
  <si>
    <t>020204金融学、020206国际贸易学；0251金融；0254国际商务；0258数字经济</t>
  </si>
  <si>
    <t>余锦雯</t>
  </si>
  <si>
    <t>左静钰</t>
  </si>
  <si>
    <t>周儒潇</t>
  </si>
  <si>
    <t>江之舸</t>
  </si>
  <si>
    <t>苏虹瑞</t>
  </si>
  <si>
    <t>孔捷</t>
  </si>
  <si>
    <t>科研05岗</t>
  </si>
  <si>
    <t>083201食品科学；生物质能源科学与技术；生物质能源与材料</t>
  </si>
  <si>
    <t>冷贵伟</t>
  </si>
  <si>
    <t>刘晓敏</t>
  </si>
  <si>
    <t>吴兰英</t>
  </si>
  <si>
    <t>王巧蝶</t>
  </si>
  <si>
    <t>张维</t>
  </si>
  <si>
    <t>杜双凝</t>
  </si>
  <si>
    <t>凡海清</t>
  </si>
  <si>
    <t>罗星月</t>
  </si>
  <si>
    <t>吴先凤</t>
  </si>
  <si>
    <t>华晓雯</t>
  </si>
  <si>
    <t>王佳欣</t>
  </si>
  <si>
    <t>李蓓蓓</t>
  </si>
  <si>
    <t>刘庆中</t>
  </si>
  <si>
    <t>墙梦捷</t>
  </si>
  <si>
    <t>备注</t>
  </si>
</sst>
</file>

<file path=xl/styles.xml><?xml version="1.0" encoding="utf-8"?>
<styleSheet xmlns="http://schemas.openxmlformats.org/spreadsheetml/2006/main">
  <numFmts count="4">
    <numFmt numFmtId="0" formatCode="General"/>
    <numFmt numFmtId="165" formatCode="0_ "/>
    <numFmt numFmtId="43" formatCode="_ * #,##0.00_ ;_ * \-#,##0.00_ ;_ * &quot;-&quot;??_ ;_ @_ "/>
    <numFmt numFmtId="166" formatCode="0.00_ "/>
  </numFmts>
  <fonts count="6">
    <font>
      <name val="宋体"/>
      <sz val="12"/>
    </font>
    <font>
      <name val="宋体"/>
      <charset val="134"/>
      <sz val="12"/>
    </font>
    <font>
      <name val="方正小标宋简体"/>
      <charset val="134"/>
      <sz val="28"/>
    </font>
    <font>
      <name val="宋体"/>
      <b/>
      <charset val="134"/>
      <sz val="16"/>
    </font>
    <font>
      <name val="宋体"/>
      <charset val="134"/>
      <sz val="16"/>
    </font>
    <font>
      <name val="宋体"/>
      <charset val="134"/>
      <sz val="11"/>
      <color rgb="FF000000"/>
    </font>
  </fonts>
  <fills count="2">
    <fill>
      <patternFill patternType="none"/>
    </fill>
    <fill>
      <patternFill patternType="gray125"/>
    </fill>
  </fills>
  <borders count="4">
    <border>
      <left/>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s>
  <cellStyleXfs count="2">
    <xf numFmtId="0" fontId="0" fillId="0" borderId="0">
      <alignment vertical="center"/>
    </xf>
    <xf numFmtId="43" fontId="5" fillId="0" borderId="0">
      <alignment vertical="top"/>
      <protection locked="0" hidden="0"/>
    </xf>
  </cellStyleXfs>
  <cellXfs count="23">
    <xf numFmtId="0" fontId="0" fillId="0" borderId="0" xfId="0">
      <alignment vertical="center"/>
    </xf>
    <xf numFmtId="0" fontId="1" fillId="0" borderId="0" xfId="0" applyFont="1" applyFill="1" applyAlignment="1">
      <alignment horizontal="center" vertical="center" wrapText="1"/>
    </xf>
    <xf numFmtId="0" fontId="1" fillId="0" borderId="0" xfId="0" applyFont="1" applyFill="1" applyAlignment="1">
      <alignment horizontal="center" vertical="center" wrapText="1"/>
    </xf>
    <xf numFmtId="165" fontId="1"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165" fontId="3"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165" fontId="4" fillId="0" borderId="2"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2" xfId="0" applyNumberFormat="1" applyFont="1" applyFill="1" applyBorder="1" applyAlignment="1">
      <alignment horizontal="center" vertical="center"/>
    </xf>
    <xf numFmtId="43" fontId="4" fillId="0" borderId="2" xfId="1" applyNumberFormat="1" applyFont="1" applyFill="1" applyBorder="1" applyAlignment="1">
      <alignment horizontal="center" vertical="center"/>
    </xf>
    <xf numFmtId="166"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166" fontId="4" fillId="0" borderId="2" xfId="0" applyNumberFormat="1" applyFont="1" applyFill="1" applyBorder="1" applyAlignment="1">
      <alignment horizontal="center" vertical="center" wrapText="1"/>
    </xf>
    <xf numFmtId="165"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166" fontId="4" fillId="0" borderId="2" xfId="0" applyNumberFormat="1" applyFont="1" applyFill="1" applyBorder="1" applyAlignment="1">
      <alignment horizontal="center" vertical="center"/>
    </xf>
  </cellXfs>
  <cellStyles count="2">
    <cellStyle name="常规" xfId="0" builtinId="0"/>
    <cellStyle name="千位分隔" xfId="1" builtinId="3"/>
  </cellStyles>
  <dxfs count="8">
    <dxf>
      <font>
        <i val="0"/>
        <b val="0"/>
        <sz val="11"/>
        <color rgb="FF9C0006"/>
        <strike val="0"/>
        <u val="none"/>
      </font>
      <fill>
        <patternFill patternType="solid">
          <bgColor rgb="FFFFC7CE"/>
        </patternFill>
      </fill>
    </dxf>
    <dxf>
      <font>
        <i val="0"/>
        <b val="0"/>
        <sz val="11"/>
        <color rgb="FF9C0006"/>
        <strike val="0"/>
        <u val="none"/>
      </font>
      <fill>
        <patternFill patternType="solid">
          <bgColor rgb="FFFFC7CE"/>
        </patternFill>
      </fill>
    </dxf>
    <dxf>
      <font>
        <i val="0"/>
        <b val="0"/>
        <sz val="11"/>
        <color rgb="FF9C0006"/>
        <strike val="0"/>
        <u val="none"/>
      </font>
      <fill>
        <patternFill patternType="solid">
          <bgColor rgb="FFFFC7CE"/>
        </patternFill>
      </fill>
    </dxf>
    <dxf>
      <font>
        <i val="0"/>
        <b val="0"/>
        <sz val="11"/>
        <color rgb="FF9C0006"/>
        <strike val="0"/>
        <u val="none"/>
      </font>
      <fill>
        <patternFill patternType="solid">
          <bgColor rgb="FFFFC7CE"/>
        </patternFill>
      </fill>
    </dxf>
    <dxf>
      <font>
        <i val="0"/>
        <b val="0"/>
        <sz val="11"/>
        <color rgb="FF9C0006"/>
        <strike val="0"/>
        <u val="none"/>
      </font>
      <fill>
        <patternFill patternType="solid">
          <bgColor rgb="FFFFC7CE"/>
        </patternFill>
      </fill>
    </dxf>
    <dxf>
      <font>
        <i val="0"/>
        <b val="0"/>
        <sz val="11"/>
        <color rgb="FF9C0006"/>
        <strike val="0"/>
        <u val="none"/>
      </font>
      <fill>
        <patternFill patternType="solid">
          <bgColor rgb="FFFFC7CE"/>
        </patternFill>
      </fill>
    </dxf>
    <dxf>
      <font>
        <i val="0"/>
        <b val="0"/>
        <sz val="11"/>
        <color rgb="FF9C0006"/>
        <strike val="0"/>
        <u val="none"/>
      </font>
      <fill>
        <patternFill patternType="solid">
          <bgColor rgb="FFFFC7CE"/>
        </patternFill>
      </fill>
    </dxf>
    <dxf>
      <font>
        <i val="0"/>
        <b val="0"/>
        <sz val="11"/>
        <color rgb="FF9C0006"/>
        <strike val="0"/>
        <u val="none"/>
      </font>
      <fill>
        <patternFill patternType="solid">
          <bgColor rgb="FFFFC7CE"/>
        </patternFill>
      </fill>
    </dxf>
  </dxfs>
  <tableStyles defaultTableStyle="TableStyleMedium2" count="0"/>
</styleSheet>
</file>

<file path=xl/_rels/workbook.xml.rels><?xml version="1.0" encoding="UTF-8" standalone="yes"?>
<Relationships xmlns="http://schemas.openxmlformats.org/package/2006/relationships"><Relationship Id="rId1" Type="http://schemas.openxmlformats.org/officeDocument/2006/relationships/externalLink" Target="externalLinks/externalLink1.xml"/><Relationship Id="rId2" Type="http://schemas.openxmlformats.org/officeDocument/2006/relationships/worksheet" Target="worksheets/sheet1.xml"/><Relationship Id="rId3" Type="http://www.wps.cn/officeDocument/2020/cellImage" Target="cellimages.xml"/><Relationship Id="rId4" Type="http://schemas.openxmlformats.org/officeDocument/2006/relationships/sharedStrings" Target="sharedStrings.xml"/><Relationship Id="rId5" Type="http://schemas.openxmlformats.org/officeDocument/2006/relationships/styles" Target="styles.xml"/><Relationship Id="rId6"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6&#20154;&#20107;&#22788;603%2520&#26472;&#26611;\3.&#20154;&#25165;\1.&#20154;&#21338;&#20250;\1.&#24341;&#25165;&#26041;&#26696;\&#21508;&#21333;&#20301;&#19978;&#25253;&#23703;&#20301;&#20449;&#24687;\(&#30465;&#26519;&#31185;&#38498;&#23450;&#31295;)&#38468;&#20214;1_&#31532;&#21313;&#22235;&#23626;&#36149;&#24030;&#20154;&#25165;&#21338;&#35272;&#20250;&#24341;&#25165;&#30465;&#30452;(&#23646;)&#20107;&#19994;&#21333;&#20301;&#23703;&#20301;&#20449;&#24687;&#34920;(&#27169;&#2649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岗位信息表"/>
      <sheetName val="配置参考表"/>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sheetPr>
    <pageSetUpPr fitToPage="1"/>
  </sheetPr>
  <dimension ref="A1:Q83"/>
  <sheetViews>
    <sheetView tabSelected="1" workbookViewId="0" topLeftCell="N1" zoomScale="85">
      <pane ySplit="3" topLeftCell="A26" state="frozen" activePane="bottomLeft"/>
      <selection pane="bottomLeft" activeCell="P2" sqref="P2:P3"/>
    </sheetView>
  </sheetViews>
  <sheetFormatPr defaultRowHeight="15.6" defaultColWidth="9"/>
  <cols>
    <col min="1" max="1" customWidth="1" width="5.0976562" style="1"/>
    <col min="2" max="2" customWidth="1" width="12.640625" style="1"/>
    <col min="3" max="3" customWidth="1" width="12.199219" style="1"/>
    <col min="4" max="4" customWidth="1" width="10.171875" style="1"/>
    <col min="5" max="6" customWidth="1" width="7.9414062" style="1"/>
    <col min="7" max="7" customWidth="1" width="18.230469" style="2"/>
    <col min="8" max="8" customWidth="1" width="11.0234375" style="1"/>
    <col min="9" max="9" customWidth="1" width="10.832031" style="1"/>
    <col min="10" max="13" customWidth="1" width="11.0546875" style="1"/>
    <col min="14" max="14" customWidth="1" width="11.0546875" style="3"/>
    <col min="15" max="15" customWidth="1" width="11.0546875" style="1"/>
    <col min="16" max="16" customWidth="1" width="12.347656" style="1"/>
    <col min="17" max="21" customWidth="0" width="10.097656" style="1"/>
    <col min="22" max="16384" customWidth="0" width="9.0" style="1"/>
  </cols>
  <sheetData>
    <row r="1" spans="8:8" ht="50.0" customHeight="1">
      <c r="A1" s="4" t="s">
        <v>0</v>
      </c>
      <c r="B1" s="4"/>
      <c r="C1" s="4"/>
      <c r="D1" s="4"/>
      <c r="E1" s="4"/>
      <c r="F1" s="4"/>
      <c r="G1" s="4"/>
      <c r="H1" s="4"/>
      <c r="I1" s="4"/>
      <c r="J1" s="4"/>
      <c r="K1" s="4"/>
      <c r="L1" s="4"/>
      <c r="M1" s="4"/>
      <c r="N1" s="5"/>
      <c r="O1" s="4"/>
      <c r="P1" s="4"/>
    </row>
    <row r="2" spans="8:8" s="6" ht="45.0" customFormat="1" customHeight="1">
      <c r="A2" s="7" t="s">
        <v>1</v>
      </c>
      <c r="B2" s="8" t="s">
        <v>2</v>
      </c>
      <c r="C2" s="8" t="s">
        <v>3</v>
      </c>
      <c r="D2" s="8" t="s">
        <v>4</v>
      </c>
      <c r="E2" s="8" t="s">
        <v>5</v>
      </c>
      <c r="F2" s="8" t="s">
        <v>6</v>
      </c>
      <c r="G2" s="8" t="s">
        <v>7</v>
      </c>
      <c r="H2" s="8" t="s">
        <v>8</v>
      </c>
      <c r="I2" s="8" t="s">
        <v>9</v>
      </c>
      <c r="J2" s="8"/>
      <c r="K2" s="8" t="s">
        <v>10</v>
      </c>
      <c r="L2" s="8"/>
      <c r="M2" s="8" t="s">
        <v>11</v>
      </c>
      <c r="N2" s="9" t="s">
        <v>12</v>
      </c>
      <c r="O2" s="8" t="s">
        <v>13</v>
      </c>
      <c r="P2" s="8" t="s">
        <v>135</v>
      </c>
    </row>
    <row r="3" spans="8:8" s="6" ht="40.0" customFormat="1" customHeight="1">
      <c r="A3" s="10"/>
      <c r="B3" s="8"/>
      <c r="C3" s="8"/>
      <c r="D3" s="8"/>
      <c r="E3" s="8"/>
      <c r="F3" s="8"/>
      <c r="G3" s="8"/>
      <c r="H3" s="8"/>
      <c r="I3" s="8" t="s">
        <v>14</v>
      </c>
      <c r="J3" s="8" t="s">
        <v>15</v>
      </c>
      <c r="K3" s="8" t="s">
        <v>14</v>
      </c>
      <c r="L3" s="8" t="s">
        <v>16</v>
      </c>
      <c r="M3" s="8"/>
      <c r="N3" s="9"/>
      <c r="O3" s="8"/>
      <c r="P3" s="8"/>
    </row>
    <row r="4" spans="8:8" s="11" ht="76.0" customFormat="1" customHeight="1">
      <c r="A4" s="12">
        <v>1.0</v>
      </c>
      <c r="B4" s="12" t="s">
        <v>17</v>
      </c>
      <c r="C4" s="12" t="s">
        <v>18</v>
      </c>
      <c r="D4" s="12" t="s">
        <v>19</v>
      </c>
      <c r="E4" s="12" t="s">
        <v>20</v>
      </c>
      <c r="F4" s="12">
        <v>1.0</v>
      </c>
      <c r="G4" s="12" t="s">
        <v>21</v>
      </c>
      <c r="H4" s="12" t="s">
        <v>22</v>
      </c>
      <c r="I4" s="12" t="s">
        <v>23</v>
      </c>
      <c r="J4" s="12"/>
      <c r="K4" s="12">
        <v>77.05</v>
      </c>
      <c r="L4" s="12"/>
      <c r="M4" s="12">
        <v>77.05</v>
      </c>
      <c r="N4" s="13">
        <v>1.0</v>
      </c>
      <c r="O4" s="12" t="s">
        <v>24</v>
      </c>
      <c r="P4" s="12"/>
    </row>
    <row r="5" spans="8:8" s="11" ht="46.0" customFormat="1" customHeight="1">
      <c r="A5" s="12">
        <v>2.0</v>
      </c>
      <c r="B5" s="12" t="s">
        <v>25</v>
      </c>
      <c r="C5" s="12" t="s">
        <v>26</v>
      </c>
      <c r="D5" s="12" t="s">
        <v>19</v>
      </c>
      <c r="E5" s="12" t="s">
        <v>20</v>
      </c>
      <c r="F5" s="12">
        <v>1.0</v>
      </c>
      <c r="G5" s="12" t="s">
        <v>27</v>
      </c>
      <c r="H5" s="12" t="s">
        <v>28</v>
      </c>
      <c r="I5" s="12" t="s">
        <v>23</v>
      </c>
      <c r="J5" s="12"/>
      <c r="K5" s="12">
        <v>84.02</v>
      </c>
      <c r="L5" s="12"/>
      <c r="M5" s="12">
        <v>84.02</v>
      </c>
      <c r="N5" s="13">
        <v>1.0</v>
      </c>
      <c r="O5" s="12" t="s">
        <v>24</v>
      </c>
      <c r="P5" s="12"/>
    </row>
    <row r="6" spans="8:8" s="11" ht="46.0" customFormat="1" customHeight="1">
      <c r="A6" s="12">
        <v>3.0</v>
      </c>
      <c r="B6" s="12"/>
      <c r="C6" s="12"/>
      <c r="D6" s="12"/>
      <c r="E6" s="12"/>
      <c r="F6" s="12"/>
      <c r="G6" s="12"/>
      <c r="H6" s="12" t="s">
        <v>29</v>
      </c>
      <c r="I6" s="12" t="s">
        <v>23</v>
      </c>
      <c r="J6" s="12"/>
      <c r="K6" s="12">
        <v>81.55</v>
      </c>
      <c r="L6" s="12"/>
      <c r="M6" s="12">
        <v>81.55</v>
      </c>
      <c r="N6" s="13">
        <v>2.0</v>
      </c>
      <c r="O6" s="12" t="s">
        <v>30</v>
      </c>
      <c r="P6" s="12"/>
    </row>
    <row r="7" spans="8:8" s="11" ht="46.0" customFormat="1" customHeight="1">
      <c r="A7" s="12">
        <v>4.0</v>
      </c>
      <c r="B7" s="12"/>
      <c r="C7" s="12"/>
      <c r="D7" s="12"/>
      <c r="E7" s="12"/>
      <c r="F7" s="12"/>
      <c r="G7" s="12"/>
      <c r="H7" s="12" t="s">
        <v>31</v>
      </c>
      <c r="I7" s="12" t="s">
        <v>23</v>
      </c>
      <c r="J7" s="12"/>
      <c r="K7" s="12" t="s">
        <v>32</v>
      </c>
      <c r="L7" s="12" t="s">
        <v>32</v>
      </c>
      <c r="M7" s="12"/>
      <c r="N7" s="13"/>
      <c r="O7" s="12" t="s">
        <v>30</v>
      </c>
      <c r="P7" s="12"/>
    </row>
    <row r="8" spans="8:8" s="14" ht="46.0" customFormat="1" customHeight="1">
      <c r="A8" s="12">
        <v>5.0</v>
      </c>
      <c r="B8" s="12" t="s">
        <v>33</v>
      </c>
      <c r="C8" s="12" t="s">
        <v>34</v>
      </c>
      <c r="D8" s="12" t="s">
        <v>19</v>
      </c>
      <c r="E8" s="12" t="s">
        <v>35</v>
      </c>
      <c r="F8" s="12">
        <v>2.0</v>
      </c>
      <c r="G8" s="12" t="s">
        <v>36</v>
      </c>
      <c r="H8" s="15" t="s">
        <v>37</v>
      </c>
      <c r="I8" s="16">
        <v>90.33</v>
      </c>
      <c r="J8" s="17">
        <f t="shared" si="0" ref="J8:J17">I8*0.4</f>
        <v>36.132</v>
      </c>
      <c r="K8" s="17">
        <v>85.92</v>
      </c>
      <c r="L8" s="17">
        <f t="shared" si="1" ref="L8:L16">K8*0.6</f>
        <v>51.552</v>
      </c>
      <c r="M8" s="17">
        <f t="shared" si="2" ref="M8:M16">J8+L8</f>
        <v>87.684</v>
      </c>
      <c r="N8" s="13">
        <v>1.0</v>
      </c>
      <c r="O8" s="17" t="s">
        <v>24</v>
      </c>
      <c r="P8" s="12"/>
    </row>
    <row r="9" spans="8:8" s="14" ht="46.0" customFormat="1" customHeight="1">
      <c r="A9" s="12">
        <v>6.0</v>
      </c>
      <c r="B9" s="12"/>
      <c r="C9" s="12"/>
      <c r="D9" s="12"/>
      <c r="E9" s="12"/>
      <c r="F9" s="12"/>
      <c r="G9" s="12"/>
      <c r="H9" s="15" t="s">
        <v>38</v>
      </c>
      <c r="I9" s="16">
        <v>92.67</v>
      </c>
      <c r="J9" s="17">
        <f t="shared" si="0"/>
        <v>37.068000000000005</v>
      </c>
      <c r="K9" s="17">
        <v>83.5</v>
      </c>
      <c r="L9" s="17">
        <f t="shared" si="1"/>
        <v>50.1</v>
      </c>
      <c r="M9" s="17">
        <f t="shared" si="2"/>
        <v>87.168</v>
      </c>
      <c r="N9" s="13">
        <v>2.0</v>
      </c>
      <c r="O9" s="17" t="s">
        <v>24</v>
      </c>
      <c r="P9" s="12"/>
    </row>
    <row r="10" spans="8:8" s="14" ht="46.0" customFormat="1" customHeight="1">
      <c r="A10" s="12">
        <v>7.0</v>
      </c>
      <c r="B10" s="12"/>
      <c r="C10" s="12"/>
      <c r="D10" s="12"/>
      <c r="E10" s="12"/>
      <c r="F10" s="12"/>
      <c r="G10" s="12"/>
      <c r="H10" s="15" t="s">
        <v>39</v>
      </c>
      <c r="I10" s="16">
        <v>91.33</v>
      </c>
      <c r="J10" s="17">
        <f t="shared" si="0"/>
        <v>36.532000000000004</v>
      </c>
      <c r="K10" s="17">
        <v>81.17</v>
      </c>
      <c r="L10" s="17">
        <f t="shared" si="1"/>
        <v>48.702</v>
      </c>
      <c r="M10" s="17">
        <f t="shared" si="2"/>
        <v>85.234</v>
      </c>
      <c r="N10" s="13">
        <v>3.0</v>
      </c>
      <c r="O10" s="17" t="s">
        <v>30</v>
      </c>
      <c r="P10" s="12"/>
    </row>
    <row r="11" spans="8:8" s="14" ht="46.0" customFormat="1" customHeight="1">
      <c r="A11" s="12">
        <v>8.0</v>
      </c>
      <c r="B11" s="12"/>
      <c r="C11" s="12"/>
      <c r="D11" s="12"/>
      <c r="E11" s="12"/>
      <c r="F11" s="12"/>
      <c r="G11" s="12"/>
      <c r="H11" s="15" t="s">
        <v>40</v>
      </c>
      <c r="I11" s="16">
        <v>90.67</v>
      </c>
      <c r="J11" s="17">
        <f t="shared" si="0"/>
        <v>36.268</v>
      </c>
      <c r="K11" s="17">
        <v>76.04</v>
      </c>
      <c r="L11" s="17">
        <f t="shared" si="1"/>
        <v>45.624</v>
      </c>
      <c r="M11" s="17">
        <f t="shared" si="2"/>
        <v>81.892</v>
      </c>
      <c r="N11" s="13">
        <v>4.0</v>
      </c>
      <c r="O11" s="17" t="s">
        <v>30</v>
      </c>
      <c r="P11" s="12"/>
    </row>
    <row r="12" spans="8:8" s="14" ht="46.0" customFormat="1" customHeight="1">
      <c r="A12" s="12">
        <v>9.0</v>
      </c>
      <c r="B12" s="12"/>
      <c r="C12" s="12"/>
      <c r="D12" s="12"/>
      <c r="E12" s="12"/>
      <c r="F12" s="12"/>
      <c r="G12" s="12"/>
      <c r="H12" s="15" t="s">
        <v>41</v>
      </c>
      <c r="I12" s="16">
        <v>83.0</v>
      </c>
      <c r="J12" s="17">
        <f t="shared" si="0"/>
        <v>33.2</v>
      </c>
      <c r="K12" s="17">
        <v>80.72</v>
      </c>
      <c r="L12" s="17">
        <f t="shared" si="1"/>
        <v>48.431999999999995</v>
      </c>
      <c r="M12" s="17">
        <f t="shared" si="2"/>
        <v>81.632</v>
      </c>
      <c r="N12" s="13">
        <v>5.0</v>
      </c>
      <c r="O12" s="17" t="s">
        <v>30</v>
      </c>
      <c r="P12" s="12"/>
    </row>
    <row r="13" spans="8:8" s="14" ht="46.0" customFormat="1" customHeight="1">
      <c r="A13" s="12">
        <v>10.0</v>
      </c>
      <c r="B13" s="12"/>
      <c r="C13" s="12"/>
      <c r="D13" s="12"/>
      <c r="E13" s="12"/>
      <c r="F13" s="12"/>
      <c r="G13" s="12"/>
      <c r="H13" s="15" t="s">
        <v>42</v>
      </c>
      <c r="I13" s="16">
        <v>82.33</v>
      </c>
      <c r="J13" s="17">
        <f t="shared" si="0"/>
        <v>32.932</v>
      </c>
      <c r="K13" s="17">
        <v>80.81</v>
      </c>
      <c r="L13" s="17">
        <f t="shared" si="1"/>
        <v>48.486</v>
      </c>
      <c r="M13" s="17">
        <f t="shared" si="2"/>
        <v>81.418</v>
      </c>
      <c r="N13" s="13">
        <v>6.0</v>
      </c>
      <c r="O13" s="17" t="s">
        <v>30</v>
      </c>
      <c r="P13" s="12"/>
    </row>
    <row r="14" spans="8:8" s="14" ht="46.0" customFormat="1" customHeight="1">
      <c r="A14" s="12">
        <v>11.0</v>
      </c>
      <c r="B14" s="12"/>
      <c r="C14" s="12"/>
      <c r="D14" s="12"/>
      <c r="E14" s="12"/>
      <c r="F14" s="12"/>
      <c r="G14" s="12"/>
      <c r="H14" s="15" t="s">
        <v>43</v>
      </c>
      <c r="I14" s="16">
        <v>85.33</v>
      </c>
      <c r="J14" s="17">
        <f t="shared" si="0"/>
        <v>34.132</v>
      </c>
      <c r="K14" s="17">
        <v>77.97</v>
      </c>
      <c r="L14" s="17">
        <f t="shared" si="1"/>
        <v>46.782</v>
      </c>
      <c r="M14" s="17">
        <f t="shared" si="2"/>
        <v>80.91399999999999</v>
      </c>
      <c r="N14" s="13">
        <v>7.0</v>
      </c>
      <c r="O14" s="17" t="s">
        <v>30</v>
      </c>
      <c r="P14" s="12"/>
    </row>
    <row r="15" spans="8:8" s="14" ht="46.0" customFormat="1" customHeight="1">
      <c r="A15" s="12">
        <v>12.0</v>
      </c>
      <c r="B15" s="12"/>
      <c r="C15" s="12"/>
      <c r="D15" s="12"/>
      <c r="E15" s="12"/>
      <c r="F15" s="12"/>
      <c r="G15" s="12"/>
      <c r="H15" s="15" t="s">
        <v>44</v>
      </c>
      <c r="I15" s="16">
        <v>83.0</v>
      </c>
      <c r="J15" s="17">
        <f t="shared" si="0"/>
        <v>33.2</v>
      </c>
      <c r="K15" s="17">
        <v>76.44</v>
      </c>
      <c r="L15" s="17">
        <f t="shared" si="1"/>
        <v>45.864</v>
      </c>
      <c r="M15" s="17">
        <f t="shared" si="2"/>
        <v>79.064</v>
      </c>
      <c r="N15" s="13">
        <v>8.0</v>
      </c>
      <c r="O15" s="17" t="s">
        <v>30</v>
      </c>
      <c r="P15" s="12"/>
    </row>
    <row r="16" spans="8:8" s="14" ht="46.0" customFormat="1" customHeight="1">
      <c r="A16" s="12">
        <v>13.0</v>
      </c>
      <c r="B16" s="12"/>
      <c r="C16" s="12"/>
      <c r="D16" s="12"/>
      <c r="E16" s="12"/>
      <c r="F16" s="12"/>
      <c r="G16" s="12"/>
      <c r="H16" s="15" t="s">
        <v>45</v>
      </c>
      <c r="I16" s="16">
        <v>82.33</v>
      </c>
      <c r="J16" s="17">
        <f t="shared" si="0"/>
        <v>32.932</v>
      </c>
      <c r="K16" s="17">
        <v>76.85</v>
      </c>
      <c r="L16" s="17">
        <f t="shared" si="1"/>
        <v>46.10999999999999</v>
      </c>
      <c r="M16" s="17">
        <f t="shared" si="2"/>
        <v>79.042</v>
      </c>
      <c r="N16" s="13">
        <v>9.0</v>
      </c>
      <c r="O16" s="17" t="s">
        <v>30</v>
      </c>
      <c r="P16" s="12"/>
    </row>
    <row r="17" spans="8:8" s="14" ht="46.0" customFormat="1" customHeight="1">
      <c r="A17" s="12">
        <v>14.0</v>
      </c>
      <c r="B17" s="12"/>
      <c r="C17" s="12"/>
      <c r="D17" s="12"/>
      <c r="E17" s="12"/>
      <c r="F17" s="12"/>
      <c r="G17" s="12"/>
      <c r="H17" s="15" t="s">
        <v>46</v>
      </c>
      <c r="I17" s="16">
        <v>82.0</v>
      </c>
      <c r="J17" s="17">
        <f t="shared" si="0"/>
        <v>32.800000000000004</v>
      </c>
      <c r="K17" s="17" t="s">
        <v>32</v>
      </c>
      <c r="L17" s="17" t="s">
        <v>32</v>
      </c>
      <c r="M17" s="17">
        <v>32.8</v>
      </c>
      <c r="N17" s="13">
        <v>10.0</v>
      </c>
      <c r="O17" s="17" t="s">
        <v>30</v>
      </c>
      <c r="P17" s="12"/>
    </row>
    <row r="18" spans="8:8" s="14" ht="68.0" customFormat="1" customHeight="1">
      <c r="A18" s="12">
        <v>15.0</v>
      </c>
      <c r="B18" s="12" t="s">
        <v>33</v>
      </c>
      <c r="C18" s="12" t="s">
        <v>47</v>
      </c>
      <c r="D18" s="12" t="s">
        <v>19</v>
      </c>
      <c r="E18" s="12" t="s">
        <v>35</v>
      </c>
      <c r="F18" s="12">
        <v>1.0</v>
      </c>
      <c r="G18" s="12" t="s">
        <v>48</v>
      </c>
      <c r="H18" s="12" t="s">
        <v>49</v>
      </c>
      <c r="I18" s="12" t="s">
        <v>23</v>
      </c>
      <c r="J18" s="12"/>
      <c r="K18" s="12">
        <v>80.78</v>
      </c>
      <c r="L18" s="12"/>
      <c r="M18" s="12">
        <f t="shared" si="3" ref="M18:M28">K18</f>
        <v>80.78</v>
      </c>
      <c r="N18" s="13">
        <v>1.0</v>
      </c>
      <c r="O18" s="12" t="s">
        <v>24</v>
      </c>
      <c r="P18" s="12"/>
    </row>
    <row r="19" spans="8:8" s="14" ht="68.0" customFormat="1" customHeight="1">
      <c r="A19" s="12">
        <v>16.0</v>
      </c>
      <c r="B19" s="12"/>
      <c r="C19" s="12"/>
      <c r="D19" s="12"/>
      <c r="E19" s="12"/>
      <c r="F19" s="12"/>
      <c r="G19" s="12"/>
      <c r="H19" s="12" t="s">
        <v>50</v>
      </c>
      <c r="I19" s="12" t="s">
        <v>23</v>
      </c>
      <c r="J19" s="12"/>
      <c r="K19" s="12">
        <v>79.18</v>
      </c>
      <c r="L19" s="12"/>
      <c r="M19" s="12">
        <f t="shared" si="3"/>
        <v>79.18</v>
      </c>
      <c r="N19" s="13">
        <v>2.0</v>
      </c>
      <c r="O19" s="12" t="s">
        <v>30</v>
      </c>
      <c r="P19" s="12"/>
    </row>
    <row r="20" spans="8:8" s="14" ht="68.0" customFormat="1" customHeight="1">
      <c r="A20" s="12">
        <v>17.0</v>
      </c>
      <c r="B20" s="12"/>
      <c r="C20" s="12"/>
      <c r="D20" s="12"/>
      <c r="E20" s="12"/>
      <c r="F20" s="12"/>
      <c r="G20" s="12"/>
      <c r="H20" s="12" t="s">
        <v>51</v>
      </c>
      <c r="I20" s="12" t="s">
        <v>23</v>
      </c>
      <c r="J20" s="12"/>
      <c r="K20" s="12">
        <v>78.35</v>
      </c>
      <c r="L20" s="12"/>
      <c r="M20" s="12">
        <f t="shared" si="3"/>
        <v>78.35</v>
      </c>
      <c r="N20" s="13">
        <v>3.0</v>
      </c>
      <c r="O20" s="12" t="s">
        <v>30</v>
      </c>
      <c r="P20" s="12"/>
    </row>
    <row r="21" spans="8:8" s="14" ht="68.0" customFormat="1" customHeight="1">
      <c r="A21" s="12">
        <v>18.0</v>
      </c>
      <c r="B21" s="12"/>
      <c r="C21" s="12"/>
      <c r="D21" s="12"/>
      <c r="E21" s="12"/>
      <c r="F21" s="12"/>
      <c r="G21" s="12"/>
      <c r="H21" s="12" t="s">
        <v>52</v>
      </c>
      <c r="I21" s="12" t="s">
        <v>23</v>
      </c>
      <c r="J21" s="12"/>
      <c r="K21" s="12">
        <v>75.72</v>
      </c>
      <c r="L21" s="12"/>
      <c r="M21" s="12">
        <f t="shared" si="3"/>
        <v>75.72</v>
      </c>
      <c r="N21" s="13">
        <v>4.0</v>
      </c>
      <c r="O21" s="12" t="s">
        <v>30</v>
      </c>
      <c r="P21" s="12"/>
    </row>
    <row r="22" spans="8:8" s="14" ht="68.0" customFormat="1" customHeight="1">
      <c r="A22" s="12">
        <v>19.0</v>
      </c>
      <c r="B22" s="12" t="s">
        <v>33</v>
      </c>
      <c r="C22" s="12" t="s">
        <v>53</v>
      </c>
      <c r="D22" s="12" t="s">
        <v>19</v>
      </c>
      <c r="E22" s="12" t="s">
        <v>35</v>
      </c>
      <c r="F22" s="12">
        <v>1.0</v>
      </c>
      <c r="G22" s="12" t="s">
        <v>54</v>
      </c>
      <c r="H22" s="12" t="s">
        <v>55</v>
      </c>
      <c r="I22" s="12" t="s">
        <v>23</v>
      </c>
      <c r="J22" s="12"/>
      <c r="K22" s="17">
        <v>78.9</v>
      </c>
      <c r="L22" s="12"/>
      <c r="M22" s="12">
        <f t="shared" si="3"/>
        <v>78.9</v>
      </c>
      <c r="N22" s="13">
        <v>1.0</v>
      </c>
      <c r="O22" s="12" t="s">
        <v>24</v>
      </c>
      <c r="P22" s="12"/>
    </row>
    <row r="23" spans="8:8" s="14" ht="68.0" customFormat="1" customHeight="1">
      <c r="A23" s="12">
        <v>20.0</v>
      </c>
      <c r="B23" s="12"/>
      <c r="C23" s="12"/>
      <c r="D23" s="12"/>
      <c r="E23" s="12"/>
      <c r="F23" s="12"/>
      <c r="G23" s="12"/>
      <c r="H23" s="12" t="s">
        <v>56</v>
      </c>
      <c r="I23" s="12" t="s">
        <v>23</v>
      </c>
      <c r="J23" s="12"/>
      <c r="K23" s="12">
        <v>76.73</v>
      </c>
      <c r="L23" s="12"/>
      <c r="M23" s="12">
        <f t="shared" si="3"/>
        <v>76.73</v>
      </c>
      <c r="N23" s="13">
        <v>2.0</v>
      </c>
      <c r="O23" s="12" t="s">
        <v>30</v>
      </c>
      <c r="P23" s="12"/>
    </row>
    <row r="24" spans="8:8" s="14" ht="68.0" customFormat="1" customHeight="1">
      <c r="A24" s="12">
        <v>21.0</v>
      </c>
      <c r="B24" s="12"/>
      <c r="C24" s="12"/>
      <c r="D24" s="12"/>
      <c r="E24" s="12"/>
      <c r="F24" s="12"/>
      <c r="G24" s="12"/>
      <c r="H24" s="12" t="s">
        <v>57</v>
      </c>
      <c r="I24" s="12" t="s">
        <v>23</v>
      </c>
      <c r="J24" s="12"/>
      <c r="K24" s="12">
        <v>76.72</v>
      </c>
      <c r="L24" s="12"/>
      <c r="M24" s="12">
        <f t="shared" si="3"/>
        <v>76.72</v>
      </c>
      <c r="N24" s="13">
        <v>3.0</v>
      </c>
      <c r="O24" s="12" t="s">
        <v>30</v>
      </c>
      <c r="P24" s="12"/>
    </row>
    <row r="25" spans="8:8" s="14" ht="68.0" customFormat="1" customHeight="1">
      <c r="A25" s="12">
        <v>22.0</v>
      </c>
      <c r="B25" s="12"/>
      <c r="C25" s="12"/>
      <c r="D25" s="12"/>
      <c r="E25" s="12"/>
      <c r="F25" s="12"/>
      <c r="G25" s="12"/>
      <c r="H25" s="12" t="s">
        <v>58</v>
      </c>
      <c r="I25" s="12" t="s">
        <v>23</v>
      </c>
      <c r="J25" s="12"/>
      <c r="K25" s="12" t="s">
        <v>32</v>
      </c>
      <c r="L25" s="12" t="s">
        <v>32</v>
      </c>
      <c r="M25" s="12"/>
      <c r="N25" s="13"/>
      <c r="O25" s="12" t="s">
        <v>30</v>
      </c>
      <c r="P25" s="12"/>
    </row>
    <row r="26" spans="8:8" s="14" ht="68.0" customFormat="1" customHeight="1">
      <c r="A26" s="12">
        <v>23.0</v>
      </c>
      <c r="B26" s="12" t="s">
        <v>33</v>
      </c>
      <c r="C26" s="12" t="s">
        <v>59</v>
      </c>
      <c r="D26" s="12" t="s">
        <v>19</v>
      </c>
      <c r="E26" s="12" t="s">
        <v>35</v>
      </c>
      <c r="F26" s="12">
        <v>1.0</v>
      </c>
      <c r="G26" s="12" t="s">
        <v>60</v>
      </c>
      <c r="H26" s="12" t="s">
        <v>61</v>
      </c>
      <c r="I26" s="12" t="s">
        <v>23</v>
      </c>
      <c r="J26" s="12"/>
      <c r="K26" s="12">
        <v>81.89</v>
      </c>
      <c r="L26" s="12"/>
      <c r="M26" s="12">
        <f t="shared" si="3"/>
        <v>81.89</v>
      </c>
      <c r="N26" s="13">
        <v>1.0</v>
      </c>
      <c r="O26" s="12" t="s">
        <v>24</v>
      </c>
      <c r="P26" s="12"/>
    </row>
    <row r="27" spans="8:8" s="14" ht="68.0" customFormat="1" customHeight="1">
      <c r="A27" s="12">
        <v>24.0</v>
      </c>
      <c r="B27" s="12"/>
      <c r="C27" s="12"/>
      <c r="D27" s="12"/>
      <c r="E27" s="12"/>
      <c r="F27" s="12"/>
      <c r="G27" s="12"/>
      <c r="H27" s="12" t="s">
        <v>62</v>
      </c>
      <c r="I27" s="12" t="s">
        <v>23</v>
      </c>
      <c r="J27" s="12"/>
      <c r="K27" s="12">
        <v>79.57</v>
      </c>
      <c r="L27" s="12"/>
      <c r="M27" s="12">
        <f t="shared" si="3"/>
        <v>79.57</v>
      </c>
      <c r="N27" s="13">
        <v>2.0</v>
      </c>
      <c r="O27" s="12" t="s">
        <v>30</v>
      </c>
      <c r="P27" s="12"/>
    </row>
    <row r="28" spans="8:8" s="14" ht="68.0" customFormat="1" customHeight="1">
      <c r="A28" s="12">
        <v>25.0</v>
      </c>
      <c r="B28" s="12"/>
      <c r="C28" s="12"/>
      <c r="D28" s="12"/>
      <c r="E28" s="12"/>
      <c r="F28" s="12"/>
      <c r="G28" s="12"/>
      <c r="H28" s="12" t="s">
        <v>63</v>
      </c>
      <c r="I28" s="12" t="s">
        <v>23</v>
      </c>
      <c r="J28" s="12"/>
      <c r="K28" s="12">
        <v>75.33</v>
      </c>
      <c r="L28" s="12"/>
      <c r="M28" s="12">
        <f t="shared" si="3"/>
        <v>75.33</v>
      </c>
      <c r="N28" s="13">
        <v>3.0</v>
      </c>
      <c r="O28" s="12" t="s">
        <v>30</v>
      </c>
      <c r="P28" s="12"/>
    </row>
    <row r="29" spans="8:8" s="11" ht="44.0" customFormat="1" customHeight="1">
      <c r="A29" s="12">
        <v>26.0</v>
      </c>
      <c r="B29" s="18" t="s">
        <v>64</v>
      </c>
      <c r="C29" s="18" t="s">
        <v>65</v>
      </c>
      <c r="D29" s="18" t="s">
        <v>19</v>
      </c>
      <c r="E29" s="18" t="s">
        <v>35</v>
      </c>
      <c r="F29" s="18">
        <v>1.0</v>
      </c>
      <c r="G29" s="18" t="s">
        <v>66</v>
      </c>
      <c r="H29" s="18" t="s">
        <v>67</v>
      </c>
      <c r="I29" s="19">
        <v>91.0</v>
      </c>
      <c r="J29" s="19">
        <v>36.4</v>
      </c>
      <c r="K29" s="19">
        <v>82.18</v>
      </c>
      <c r="L29" s="19">
        <f>K29*0.6</f>
        <v>49.308</v>
      </c>
      <c r="M29" s="19">
        <f>J29+L29</f>
        <v>85.708</v>
      </c>
      <c r="N29" s="20">
        <v>1.0</v>
      </c>
      <c r="O29" s="19" t="s">
        <v>24</v>
      </c>
      <c r="P29" s="18"/>
    </row>
    <row r="30" spans="8:8" s="11" ht="44.0" customFormat="1" customHeight="1">
      <c r="A30" s="12">
        <v>27.0</v>
      </c>
      <c r="B30" s="18"/>
      <c r="C30" s="18"/>
      <c r="D30" s="18"/>
      <c r="E30" s="18"/>
      <c r="F30" s="18"/>
      <c r="G30" s="18"/>
      <c r="H30" s="18" t="s">
        <v>68</v>
      </c>
      <c r="I30" s="19">
        <v>90.33</v>
      </c>
      <c r="J30" s="19">
        <v>36.132</v>
      </c>
      <c r="K30" s="19">
        <v>81.28</v>
      </c>
      <c r="L30" s="19">
        <f>K30*0.6</f>
        <v>48.768</v>
      </c>
      <c r="M30" s="19">
        <f>J30+L30</f>
        <v>84.9</v>
      </c>
      <c r="N30" s="20">
        <v>2.0</v>
      </c>
      <c r="O30" s="19" t="s">
        <v>30</v>
      </c>
      <c r="P30" s="18"/>
    </row>
    <row r="31" spans="8:8" s="11" ht="44.0" customFormat="1" customHeight="1">
      <c r="A31" s="12">
        <v>28.0</v>
      </c>
      <c r="B31" s="18"/>
      <c r="C31" s="18"/>
      <c r="D31" s="18"/>
      <c r="E31" s="18"/>
      <c r="F31" s="18"/>
      <c r="G31" s="18"/>
      <c r="H31" s="18" t="s">
        <v>69</v>
      </c>
      <c r="I31" s="19">
        <v>91.0</v>
      </c>
      <c r="J31" s="19">
        <v>36.4</v>
      </c>
      <c r="K31" s="19">
        <v>80.77</v>
      </c>
      <c r="L31" s="19">
        <f>K31*0.6</f>
        <v>48.461999999999996</v>
      </c>
      <c r="M31" s="19">
        <f>J31+L31</f>
        <v>84.862</v>
      </c>
      <c r="N31" s="20">
        <v>3.0</v>
      </c>
      <c r="O31" s="19" t="s">
        <v>30</v>
      </c>
      <c r="P31" s="18"/>
    </row>
    <row r="32" spans="8:8" s="11" ht="44.0" customFormat="1" customHeight="1">
      <c r="A32" s="12">
        <v>29.0</v>
      </c>
      <c r="B32" s="18"/>
      <c r="C32" s="18"/>
      <c r="D32" s="18"/>
      <c r="E32" s="18"/>
      <c r="F32" s="18"/>
      <c r="G32" s="18"/>
      <c r="H32" s="18" t="s">
        <v>70</v>
      </c>
      <c r="I32" s="19">
        <v>89.0</v>
      </c>
      <c r="J32" s="19">
        <v>35.6</v>
      </c>
      <c r="K32" s="19">
        <v>80.74</v>
      </c>
      <c r="L32" s="19">
        <f>K32*0.6</f>
        <v>48.443999999999996</v>
      </c>
      <c r="M32" s="19">
        <f>J32+L32</f>
        <v>84.04400000000001</v>
      </c>
      <c r="N32" s="20">
        <v>4.0</v>
      </c>
      <c r="O32" s="19" t="s">
        <v>30</v>
      </c>
      <c r="P32" s="18"/>
    </row>
    <row r="33" spans="8:8" s="11" ht="44.0" customFormat="1" customHeight="1">
      <c r="A33" s="12">
        <v>30.0</v>
      </c>
      <c r="B33" s="18"/>
      <c r="C33" s="18"/>
      <c r="D33" s="18"/>
      <c r="E33" s="18"/>
      <c r="F33" s="18"/>
      <c r="G33" s="18"/>
      <c r="H33" s="18" t="s">
        <v>71</v>
      </c>
      <c r="I33" s="19">
        <v>88.67</v>
      </c>
      <c r="J33" s="19">
        <v>35.468</v>
      </c>
      <c r="K33" s="19" t="s">
        <v>32</v>
      </c>
      <c r="L33" s="19" t="s">
        <v>32</v>
      </c>
      <c r="M33" s="19">
        <v>35.468</v>
      </c>
      <c r="N33" s="20">
        <v>5.0</v>
      </c>
      <c r="O33" s="19" t="s">
        <v>30</v>
      </c>
      <c r="P33" s="18"/>
    </row>
    <row r="34" spans="8:8" s="11" ht="44.0" customFormat="1" customHeight="1">
      <c r="A34" s="12">
        <v>31.0</v>
      </c>
      <c r="B34" s="18" t="s">
        <v>64</v>
      </c>
      <c r="C34" s="18" t="s">
        <v>72</v>
      </c>
      <c r="D34" s="18" t="s">
        <v>19</v>
      </c>
      <c r="E34" s="18" t="s">
        <v>35</v>
      </c>
      <c r="F34" s="18">
        <v>1.0</v>
      </c>
      <c r="G34" s="18" t="s">
        <v>73</v>
      </c>
      <c r="H34" s="18" t="s">
        <v>74</v>
      </c>
      <c r="I34" s="19">
        <v>82.0</v>
      </c>
      <c r="J34" s="19">
        <v>32.8</v>
      </c>
      <c r="K34" s="19">
        <v>84.38</v>
      </c>
      <c r="L34" s="19">
        <f>K34*0.6</f>
        <v>50.62799999999999</v>
      </c>
      <c r="M34" s="19">
        <f>J34+L34</f>
        <v>83.428</v>
      </c>
      <c r="N34" s="20">
        <v>1.0</v>
      </c>
      <c r="O34" s="19" t="s">
        <v>24</v>
      </c>
      <c r="P34" s="18"/>
    </row>
    <row r="35" spans="8:8" s="11" ht="44.0" customFormat="1" customHeight="1">
      <c r="A35" s="12">
        <v>32.0</v>
      </c>
      <c r="B35" s="18"/>
      <c r="C35" s="18"/>
      <c r="D35" s="18"/>
      <c r="E35" s="18"/>
      <c r="F35" s="18"/>
      <c r="G35" s="18"/>
      <c r="H35" s="18" t="s">
        <v>75</v>
      </c>
      <c r="I35" s="19">
        <v>81.67</v>
      </c>
      <c r="J35" s="19">
        <v>32.668</v>
      </c>
      <c r="K35" s="19">
        <v>83.53</v>
      </c>
      <c r="L35" s="19">
        <f>K35*0.6</f>
        <v>50.118</v>
      </c>
      <c r="M35" s="19">
        <f>J35+L35</f>
        <v>82.786</v>
      </c>
      <c r="N35" s="20">
        <v>2.0</v>
      </c>
      <c r="O35" s="12" t="s">
        <v>30</v>
      </c>
      <c r="P35" s="12"/>
    </row>
    <row r="36" spans="8:8" s="11" ht="44.0" customFormat="1" customHeight="1">
      <c r="A36" s="12">
        <v>33.0</v>
      </c>
      <c r="B36" s="18"/>
      <c r="C36" s="18"/>
      <c r="D36" s="18"/>
      <c r="E36" s="18"/>
      <c r="F36" s="18"/>
      <c r="G36" s="18"/>
      <c r="H36" s="18" t="s">
        <v>76</v>
      </c>
      <c r="I36" s="19">
        <v>88.33</v>
      </c>
      <c r="J36" s="19">
        <v>35.332</v>
      </c>
      <c r="K36" s="19">
        <v>79.09</v>
      </c>
      <c r="L36" s="19">
        <f>K36*0.6</f>
        <v>47.454</v>
      </c>
      <c r="M36" s="19">
        <v>82.78</v>
      </c>
      <c r="N36" s="20">
        <v>3.0</v>
      </c>
      <c r="O36" s="12" t="s">
        <v>30</v>
      </c>
      <c r="P36" s="18"/>
    </row>
    <row r="37" spans="8:8" s="11" ht="44.0" customFormat="1" customHeight="1">
      <c r="A37" s="12">
        <v>34.0</v>
      </c>
      <c r="B37" s="18"/>
      <c r="C37" s="18"/>
      <c r="D37" s="18"/>
      <c r="E37" s="18"/>
      <c r="F37" s="18"/>
      <c r="G37" s="18"/>
      <c r="H37" s="18" t="s">
        <v>77</v>
      </c>
      <c r="I37" s="19">
        <v>80.33</v>
      </c>
      <c r="J37" s="19">
        <v>32.132</v>
      </c>
      <c r="K37" s="19">
        <v>82.44</v>
      </c>
      <c r="L37" s="19">
        <v>49.46</v>
      </c>
      <c r="M37" s="19">
        <v>81.59</v>
      </c>
      <c r="N37" s="20">
        <v>4.0</v>
      </c>
      <c r="O37" s="12" t="s">
        <v>30</v>
      </c>
      <c r="P37" s="18"/>
    </row>
    <row r="38" spans="8:8" s="11" ht="44.0" customFormat="1" customHeight="1">
      <c r="A38" s="12">
        <v>35.0</v>
      </c>
      <c r="B38" s="18"/>
      <c r="C38" s="18"/>
      <c r="D38" s="18"/>
      <c r="E38" s="18"/>
      <c r="F38" s="18"/>
      <c r="G38" s="18"/>
      <c r="H38" s="18" t="s">
        <v>78</v>
      </c>
      <c r="I38" s="19">
        <v>80.33</v>
      </c>
      <c r="J38" s="19">
        <v>32.132</v>
      </c>
      <c r="K38" s="19">
        <v>82.42</v>
      </c>
      <c r="L38" s="19">
        <f t="shared" si="4" ref="L38:L47">K38*0.6</f>
        <v>49.452</v>
      </c>
      <c r="M38" s="19">
        <f t="shared" si="5" ref="M38:M47">J38+L38</f>
        <v>81.584</v>
      </c>
      <c r="N38" s="20">
        <v>5.0</v>
      </c>
      <c r="O38" s="12" t="s">
        <v>30</v>
      </c>
      <c r="P38" s="18"/>
    </row>
    <row r="39" spans="8:8" s="11" ht="44.0" customFormat="1" customHeight="1">
      <c r="A39" s="12">
        <v>36.0</v>
      </c>
      <c r="B39" s="18"/>
      <c r="C39" s="18"/>
      <c r="D39" s="18"/>
      <c r="E39" s="18"/>
      <c r="F39" s="18"/>
      <c r="G39" s="18"/>
      <c r="H39" s="18" t="s">
        <v>79</v>
      </c>
      <c r="I39" s="19">
        <v>80.33</v>
      </c>
      <c r="J39" s="19">
        <v>32.132</v>
      </c>
      <c r="K39" s="19">
        <v>81.83</v>
      </c>
      <c r="L39" s="19">
        <f t="shared" si="4"/>
        <v>49.098</v>
      </c>
      <c r="M39" s="19">
        <f t="shared" si="5"/>
        <v>81.22999999999999</v>
      </c>
      <c r="N39" s="20">
        <v>6.0</v>
      </c>
      <c r="O39" s="12" t="s">
        <v>30</v>
      </c>
      <c r="P39" s="18"/>
    </row>
    <row r="40" spans="8:8" s="11" ht="44.0" customFormat="1" customHeight="1">
      <c r="A40" s="12">
        <v>37.0</v>
      </c>
      <c r="B40" s="18"/>
      <c r="C40" s="18"/>
      <c r="D40" s="18"/>
      <c r="E40" s="18"/>
      <c r="F40" s="18"/>
      <c r="G40" s="18"/>
      <c r="H40" s="18" t="s">
        <v>80</v>
      </c>
      <c r="I40" s="19">
        <v>80.33</v>
      </c>
      <c r="J40" s="19">
        <v>32.132</v>
      </c>
      <c r="K40" s="19">
        <v>78.03</v>
      </c>
      <c r="L40" s="19">
        <f t="shared" si="4"/>
        <v>46.818</v>
      </c>
      <c r="M40" s="19">
        <f t="shared" si="5"/>
        <v>78.94999999999999</v>
      </c>
      <c r="N40" s="20">
        <v>7.0</v>
      </c>
      <c r="O40" s="12" t="s">
        <v>30</v>
      </c>
      <c r="P40" s="18"/>
    </row>
    <row r="41" spans="8:8" s="11" ht="44.0" customFormat="1" customHeight="1">
      <c r="A41" s="12">
        <v>38.0</v>
      </c>
      <c r="B41" s="18" t="s">
        <v>64</v>
      </c>
      <c r="C41" s="18" t="s">
        <v>81</v>
      </c>
      <c r="D41" s="18" t="s">
        <v>19</v>
      </c>
      <c r="E41" s="18" t="s">
        <v>35</v>
      </c>
      <c r="F41" s="18">
        <v>1.0</v>
      </c>
      <c r="G41" s="18" t="s">
        <v>82</v>
      </c>
      <c r="H41" s="18" t="s">
        <v>83</v>
      </c>
      <c r="I41" s="19">
        <v>85.0</v>
      </c>
      <c r="J41" s="19">
        <v>34.0</v>
      </c>
      <c r="K41" s="19">
        <v>84.79</v>
      </c>
      <c r="L41" s="19">
        <f t="shared" si="4"/>
        <v>50.874</v>
      </c>
      <c r="M41" s="19">
        <f t="shared" si="5"/>
        <v>84.874</v>
      </c>
      <c r="N41" s="20">
        <v>1.0</v>
      </c>
      <c r="O41" s="19" t="s">
        <v>24</v>
      </c>
      <c r="P41" s="18"/>
    </row>
    <row r="42" spans="8:8" s="11" ht="44.0" customFormat="1" customHeight="1">
      <c r="A42" s="12">
        <v>39.0</v>
      </c>
      <c r="B42" s="18"/>
      <c r="C42" s="18"/>
      <c r="D42" s="18"/>
      <c r="E42" s="18"/>
      <c r="F42" s="18"/>
      <c r="G42" s="18"/>
      <c r="H42" s="18" t="s">
        <v>84</v>
      </c>
      <c r="I42" s="19">
        <v>87.0</v>
      </c>
      <c r="J42" s="19">
        <v>34.8</v>
      </c>
      <c r="K42" s="19">
        <v>83.13</v>
      </c>
      <c r="L42" s="19">
        <f t="shared" si="4"/>
        <v>49.87799999999999</v>
      </c>
      <c r="M42" s="19">
        <f t="shared" si="5"/>
        <v>84.678</v>
      </c>
      <c r="N42" s="20">
        <v>2.0</v>
      </c>
      <c r="O42" s="19" t="s">
        <v>30</v>
      </c>
      <c r="P42" s="18"/>
    </row>
    <row r="43" spans="8:8" s="11" ht="44.0" customFormat="1" customHeight="1">
      <c r="A43" s="12">
        <v>40.0</v>
      </c>
      <c r="B43" s="18"/>
      <c r="C43" s="18"/>
      <c r="D43" s="18"/>
      <c r="E43" s="18"/>
      <c r="F43" s="18"/>
      <c r="G43" s="18"/>
      <c r="H43" s="18" t="s">
        <v>85</v>
      </c>
      <c r="I43" s="19">
        <v>86.0</v>
      </c>
      <c r="J43" s="19">
        <v>34.4</v>
      </c>
      <c r="K43" s="19">
        <v>80.74</v>
      </c>
      <c r="L43" s="19">
        <f t="shared" si="4"/>
        <v>48.443999999999996</v>
      </c>
      <c r="M43" s="19">
        <f t="shared" si="5"/>
        <v>82.844</v>
      </c>
      <c r="N43" s="20">
        <v>3.0</v>
      </c>
      <c r="O43" s="19" t="s">
        <v>30</v>
      </c>
      <c r="P43" s="18"/>
    </row>
    <row r="44" spans="8:8" s="11" ht="44.0" customFormat="1" customHeight="1">
      <c r="A44" s="12">
        <v>41.0</v>
      </c>
      <c r="B44" s="18"/>
      <c r="C44" s="18"/>
      <c r="D44" s="18"/>
      <c r="E44" s="18"/>
      <c r="F44" s="18"/>
      <c r="G44" s="18"/>
      <c r="H44" s="18" t="s">
        <v>86</v>
      </c>
      <c r="I44" s="19">
        <v>83.0</v>
      </c>
      <c r="J44" s="19">
        <v>33.2</v>
      </c>
      <c r="K44" s="19">
        <v>81.17</v>
      </c>
      <c r="L44" s="19">
        <f t="shared" si="4"/>
        <v>48.702</v>
      </c>
      <c r="M44" s="19">
        <f t="shared" si="5"/>
        <v>81.902</v>
      </c>
      <c r="N44" s="20">
        <v>4.0</v>
      </c>
      <c r="O44" s="19" t="s">
        <v>30</v>
      </c>
      <c r="P44" s="18"/>
    </row>
    <row r="45" spans="8:8" s="11" ht="44.0" customFormat="1" customHeight="1">
      <c r="A45" s="12">
        <v>42.0</v>
      </c>
      <c r="B45" s="18"/>
      <c r="C45" s="18"/>
      <c r="D45" s="18"/>
      <c r="E45" s="18"/>
      <c r="F45" s="18"/>
      <c r="G45" s="18"/>
      <c r="H45" s="18" t="s">
        <v>87</v>
      </c>
      <c r="I45" s="19">
        <v>83.0</v>
      </c>
      <c r="J45" s="19">
        <v>33.2</v>
      </c>
      <c r="K45" s="19">
        <v>80.62</v>
      </c>
      <c r="L45" s="19">
        <f t="shared" si="4"/>
        <v>48.372</v>
      </c>
      <c r="M45" s="19">
        <f t="shared" si="5"/>
        <v>81.572</v>
      </c>
      <c r="N45" s="20">
        <v>5.0</v>
      </c>
      <c r="O45" s="19" t="s">
        <v>30</v>
      </c>
      <c r="P45" s="18"/>
    </row>
    <row r="46" spans="8:8" s="11" ht="40.0" customFormat="1" customHeight="1">
      <c r="A46" s="12">
        <v>43.0</v>
      </c>
      <c r="B46" s="12" t="s">
        <v>88</v>
      </c>
      <c r="C46" s="12" t="s">
        <v>65</v>
      </c>
      <c r="D46" s="12" t="s">
        <v>19</v>
      </c>
      <c r="E46" s="12" t="s">
        <v>35</v>
      </c>
      <c r="F46" s="12">
        <v>2.0</v>
      </c>
      <c r="G46" s="12" t="s">
        <v>89</v>
      </c>
      <c r="H46" s="21" t="s">
        <v>90</v>
      </c>
      <c r="I46" s="22">
        <v>93.33</v>
      </c>
      <c r="J46" s="17">
        <f t="shared" si="6" ref="J46:J55">I46*0.4</f>
        <v>37.332</v>
      </c>
      <c r="K46" s="17">
        <v>86.08</v>
      </c>
      <c r="L46" s="19">
        <f t="shared" si="4"/>
        <v>51.647999999999996</v>
      </c>
      <c r="M46" s="19">
        <f t="shared" si="5"/>
        <v>88.98</v>
      </c>
      <c r="N46" s="13">
        <v>1.0</v>
      </c>
      <c r="O46" s="17" t="s">
        <v>24</v>
      </c>
      <c r="P46" s="12"/>
    </row>
    <row r="47" spans="8:8" s="11" ht="40.0" customFormat="1" customHeight="1">
      <c r="A47" s="12">
        <v>44.0</v>
      </c>
      <c r="B47" s="12"/>
      <c r="C47" s="12"/>
      <c r="D47" s="12"/>
      <c r="E47" s="12"/>
      <c r="F47" s="12"/>
      <c r="G47" s="12"/>
      <c r="H47" s="21" t="s">
        <v>91</v>
      </c>
      <c r="I47" s="22">
        <v>92.67</v>
      </c>
      <c r="J47" s="17">
        <f t="shared" si="6"/>
        <v>37.068000000000005</v>
      </c>
      <c r="K47" s="17">
        <v>85.88</v>
      </c>
      <c r="L47" s="19">
        <f t="shared" si="4"/>
        <v>51.528</v>
      </c>
      <c r="M47" s="19">
        <f t="shared" si="5"/>
        <v>88.596</v>
      </c>
      <c r="N47" s="13">
        <v>2.0</v>
      </c>
      <c r="O47" s="17" t="s">
        <v>24</v>
      </c>
      <c r="P47" s="12"/>
    </row>
    <row r="48" spans="8:8" s="11" ht="40.0" customFormat="1" customHeight="1">
      <c r="A48" s="12">
        <v>45.0</v>
      </c>
      <c r="B48" s="12"/>
      <c r="C48" s="12"/>
      <c r="D48" s="12"/>
      <c r="E48" s="12"/>
      <c r="F48" s="12"/>
      <c r="G48" s="12"/>
      <c r="H48" s="21" t="s">
        <v>92</v>
      </c>
      <c r="I48" s="22">
        <v>95.33</v>
      </c>
      <c r="J48" s="17">
        <f t="shared" si="6"/>
        <v>38.132</v>
      </c>
      <c r="K48" s="17">
        <v>83.32</v>
      </c>
      <c r="L48" s="19">
        <v>50.0</v>
      </c>
      <c r="M48" s="19">
        <v>88.13</v>
      </c>
      <c r="N48" s="13">
        <v>3.0</v>
      </c>
      <c r="O48" s="17" t="s">
        <v>30</v>
      </c>
      <c r="P48" s="12"/>
    </row>
    <row r="49" spans="8:8" s="11" ht="40.0" customFormat="1" customHeight="1">
      <c r="A49" s="12">
        <v>46.0</v>
      </c>
      <c r="B49" s="12"/>
      <c r="C49" s="12"/>
      <c r="D49" s="12"/>
      <c r="E49" s="12"/>
      <c r="F49" s="12"/>
      <c r="G49" s="12"/>
      <c r="H49" s="21" t="s">
        <v>93</v>
      </c>
      <c r="I49" s="22">
        <v>92.67</v>
      </c>
      <c r="J49" s="17">
        <f t="shared" si="6"/>
        <v>37.068000000000005</v>
      </c>
      <c r="K49" s="17">
        <v>83.85</v>
      </c>
      <c r="L49" s="19">
        <f t="shared" si="7" ref="L49:L55">K49*0.6</f>
        <v>50.309999999999995</v>
      </c>
      <c r="M49" s="19">
        <f t="shared" si="8" ref="M49:M55">J49+L49</f>
        <v>87.378</v>
      </c>
      <c r="N49" s="13">
        <v>4.0</v>
      </c>
      <c r="O49" s="17" t="s">
        <v>30</v>
      </c>
      <c r="P49" s="12"/>
    </row>
    <row r="50" spans="8:8" s="11" ht="40.0" customFormat="1" customHeight="1">
      <c r="A50" s="12">
        <v>47.0</v>
      </c>
      <c r="B50" s="12"/>
      <c r="C50" s="12"/>
      <c r="D50" s="12"/>
      <c r="E50" s="12"/>
      <c r="F50" s="12"/>
      <c r="G50" s="12"/>
      <c r="H50" s="21" t="s">
        <v>94</v>
      </c>
      <c r="I50" s="22">
        <v>93.33</v>
      </c>
      <c r="J50" s="17">
        <f t="shared" si="6"/>
        <v>37.332</v>
      </c>
      <c r="K50" s="17">
        <v>83.28</v>
      </c>
      <c r="L50" s="19">
        <f t="shared" si="7"/>
        <v>49.967999999999996</v>
      </c>
      <c r="M50" s="19">
        <f t="shared" si="8"/>
        <v>87.30000000000001</v>
      </c>
      <c r="N50" s="13">
        <v>5.0</v>
      </c>
      <c r="O50" s="17" t="s">
        <v>30</v>
      </c>
      <c r="P50" s="12"/>
    </row>
    <row r="51" spans="8:8" s="11" ht="40.0" customFormat="1" customHeight="1">
      <c r="A51" s="12">
        <v>48.0</v>
      </c>
      <c r="B51" s="12"/>
      <c r="C51" s="12"/>
      <c r="D51" s="12"/>
      <c r="E51" s="12"/>
      <c r="F51" s="12"/>
      <c r="G51" s="12"/>
      <c r="H51" s="21" t="s">
        <v>95</v>
      </c>
      <c r="I51" s="22">
        <v>93.0</v>
      </c>
      <c r="J51" s="17">
        <f t="shared" si="6"/>
        <v>37.2</v>
      </c>
      <c r="K51" s="17">
        <v>83.18</v>
      </c>
      <c r="L51" s="19">
        <f t="shared" si="7"/>
        <v>49.908</v>
      </c>
      <c r="M51" s="19">
        <f t="shared" si="8"/>
        <v>87.108</v>
      </c>
      <c r="N51" s="13">
        <v>6.0</v>
      </c>
      <c r="O51" s="17" t="s">
        <v>30</v>
      </c>
      <c r="P51" s="12"/>
    </row>
    <row r="52" spans="8:8" s="11" ht="40.0" customFormat="1" customHeight="1">
      <c r="A52" s="12">
        <v>49.0</v>
      </c>
      <c r="B52" s="12"/>
      <c r="C52" s="12"/>
      <c r="D52" s="12"/>
      <c r="E52" s="12"/>
      <c r="F52" s="12"/>
      <c r="G52" s="12"/>
      <c r="H52" s="21" t="s">
        <v>96</v>
      </c>
      <c r="I52" s="22">
        <v>91.0</v>
      </c>
      <c r="J52" s="17">
        <f t="shared" si="6"/>
        <v>36.4</v>
      </c>
      <c r="K52" s="17">
        <v>84.38</v>
      </c>
      <c r="L52" s="19">
        <f t="shared" si="7"/>
        <v>50.62799999999999</v>
      </c>
      <c r="M52" s="19">
        <f t="shared" si="8"/>
        <v>87.02799999999999</v>
      </c>
      <c r="N52" s="13">
        <v>7.0</v>
      </c>
      <c r="O52" s="17" t="s">
        <v>30</v>
      </c>
      <c r="P52" s="12"/>
    </row>
    <row r="53" spans="8:8" s="11" ht="40.0" customFormat="1" customHeight="1">
      <c r="A53" s="12">
        <v>50.0</v>
      </c>
      <c r="B53" s="12"/>
      <c r="C53" s="12"/>
      <c r="D53" s="12"/>
      <c r="E53" s="12"/>
      <c r="F53" s="12"/>
      <c r="G53" s="12"/>
      <c r="H53" s="21" t="s">
        <v>97</v>
      </c>
      <c r="I53" s="21">
        <v>91.33</v>
      </c>
      <c r="J53" s="17">
        <f t="shared" si="6"/>
        <v>36.532000000000004</v>
      </c>
      <c r="K53" s="17">
        <v>82.52</v>
      </c>
      <c r="L53" s="19">
        <f t="shared" si="7"/>
        <v>49.51199999999999</v>
      </c>
      <c r="M53" s="19">
        <f t="shared" si="8"/>
        <v>86.044</v>
      </c>
      <c r="N53" s="13">
        <v>8.0</v>
      </c>
      <c r="O53" s="17" t="s">
        <v>30</v>
      </c>
      <c r="P53" s="12"/>
    </row>
    <row r="54" spans="8:8" s="11" ht="40.0" customFormat="1" customHeight="1">
      <c r="A54" s="12">
        <v>51.0</v>
      </c>
      <c r="B54" s="12"/>
      <c r="C54" s="12"/>
      <c r="D54" s="12"/>
      <c r="E54" s="12"/>
      <c r="F54" s="12"/>
      <c r="G54" s="12"/>
      <c r="H54" s="21" t="s">
        <v>98</v>
      </c>
      <c r="I54" s="22">
        <v>91.0</v>
      </c>
      <c r="J54" s="17">
        <f t="shared" si="6"/>
        <v>36.4</v>
      </c>
      <c r="K54" s="17">
        <v>82.66</v>
      </c>
      <c r="L54" s="19">
        <f t="shared" si="7"/>
        <v>49.596</v>
      </c>
      <c r="M54" s="19">
        <f t="shared" si="8"/>
        <v>85.996</v>
      </c>
      <c r="N54" s="13">
        <v>9.0</v>
      </c>
      <c r="O54" s="17" t="s">
        <v>30</v>
      </c>
      <c r="P54" s="12"/>
    </row>
    <row r="55" spans="8:8" s="11" ht="40.0" customFormat="1" customHeight="1">
      <c r="A55" s="12">
        <v>52.0</v>
      </c>
      <c r="B55" s="12"/>
      <c r="C55" s="12"/>
      <c r="D55" s="12"/>
      <c r="E55" s="12"/>
      <c r="F55" s="12"/>
      <c r="G55" s="12"/>
      <c r="H55" s="21" t="s">
        <v>99</v>
      </c>
      <c r="I55" s="22">
        <v>91.67</v>
      </c>
      <c r="J55" s="17">
        <f t="shared" si="6"/>
        <v>36.668</v>
      </c>
      <c r="K55" s="17">
        <v>79.85</v>
      </c>
      <c r="L55" s="19">
        <f t="shared" si="7"/>
        <v>47.91</v>
      </c>
      <c r="M55" s="19">
        <f t="shared" si="8"/>
        <v>84.578</v>
      </c>
      <c r="N55" s="13">
        <v>10.0</v>
      </c>
      <c r="O55" s="17" t="s">
        <v>30</v>
      </c>
      <c r="P55" s="12"/>
    </row>
    <row r="56" spans="8:8" s="11" ht="40.0" customFormat="1" customHeight="1">
      <c r="A56" s="12">
        <v>53.0</v>
      </c>
      <c r="B56" s="12" t="s">
        <v>88</v>
      </c>
      <c r="C56" s="12" t="s">
        <v>72</v>
      </c>
      <c r="D56" s="12" t="s">
        <v>19</v>
      </c>
      <c r="E56" s="12" t="s">
        <v>35</v>
      </c>
      <c r="F56" s="12">
        <v>1.0</v>
      </c>
      <c r="G56" s="12" t="s">
        <v>100</v>
      </c>
      <c r="H56" s="21" t="s">
        <v>101</v>
      </c>
      <c r="I56" s="12" t="s">
        <v>23</v>
      </c>
      <c r="J56" s="12"/>
      <c r="K56" s="12">
        <v>84.65</v>
      </c>
      <c r="L56" s="12"/>
      <c r="M56" s="12">
        <f t="shared" si="9" ref="M56:M63">K56</f>
        <v>84.65</v>
      </c>
      <c r="N56" s="13">
        <v>1.0</v>
      </c>
      <c r="O56" s="12" t="s">
        <v>24</v>
      </c>
      <c r="P56" s="12"/>
    </row>
    <row r="57" spans="8:8" s="11" ht="40.0" customFormat="1" customHeight="1">
      <c r="A57" s="12">
        <v>54.0</v>
      </c>
      <c r="B57" s="12"/>
      <c r="C57" s="12"/>
      <c r="D57" s="12"/>
      <c r="E57" s="12"/>
      <c r="F57" s="12"/>
      <c r="G57" s="12"/>
      <c r="H57" s="21" t="s">
        <v>102</v>
      </c>
      <c r="I57" s="12" t="s">
        <v>23</v>
      </c>
      <c r="J57" s="12"/>
      <c r="K57" s="12" t="s">
        <v>32</v>
      </c>
      <c r="L57" s="12" t="s">
        <v>32</v>
      </c>
      <c r="M57" s="12" t="str">
        <f t="shared" si="9"/>
        <v>放弃</v>
      </c>
      <c r="N57" s="13"/>
      <c r="O57" s="12" t="s">
        <v>30</v>
      </c>
      <c r="P57" s="12"/>
    </row>
    <row r="58" spans="8:8" s="11" ht="40.0" customFormat="1" customHeight="1">
      <c r="A58" s="12">
        <v>55.0</v>
      </c>
      <c r="B58" s="12"/>
      <c r="C58" s="12"/>
      <c r="D58" s="12"/>
      <c r="E58" s="12"/>
      <c r="F58" s="12"/>
      <c r="G58" s="12"/>
      <c r="H58" s="21" t="s">
        <v>103</v>
      </c>
      <c r="I58" s="12" t="s">
        <v>23</v>
      </c>
      <c r="J58" s="12"/>
      <c r="K58" s="12" t="s">
        <v>32</v>
      </c>
      <c r="L58" s="12" t="s">
        <v>32</v>
      </c>
      <c r="M58" s="12" t="str">
        <f t="shared" si="9"/>
        <v>放弃</v>
      </c>
      <c r="N58" s="13"/>
      <c r="O58" s="12" t="s">
        <v>30</v>
      </c>
      <c r="P58" s="12"/>
    </row>
    <row r="59" spans="8:8" s="11" ht="40.0" customFormat="1" customHeight="1">
      <c r="A59" s="12">
        <v>56.0</v>
      </c>
      <c r="B59" s="12"/>
      <c r="C59" s="12"/>
      <c r="D59" s="12"/>
      <c r="E59" s="12"/>
      <c r="F59" s="12"/>
      <c r="G59" s="12"/>
      <c r="H59" s="21" t="s">
        <v>104</v>
      </c>
      <c r="I59" s="12" t="s">
        <v>23</v>
      </c>
      <c r="J59" s="12"/>
      <c r="K59" s="12" t="s">
        <v>32</v>
      </c>
      <c r="L59" s="12" t="s">
        <v>32</v>
      </c>
      <c r="M59" s="12" t="str">
        <f t="shared" si="9"/>
        <v>放弃</v>
      </c>
      <c r="N59" s="13"/>
      <c r="O59" s="12" t="s">
        <v>30</v>
      </c>
      <c r="P59" s="12"/>
    </row>
    <row r="60" spans="8:8" s="11" ht="40.0" customFormat="1" customHeight="1">
      <c r="A60" s="12">
        <v>57.0</v>
      </c>
      <c r="B60" s="12"/>
      <c r="C60" s="12"/>
      <c r="D60" s="12"/>
      <c r="E60" s="12"/>
      <c r="F60" s="12"/>
      <c r="G60" s="12"/>
      <c r="H60" s="21" t="s">
        <v>105</v>
      </c>
      <c r="I60" s="12" t="s">
        <v>23</v>
      </c>
      <c r="J60" s="12"/>
      <c r="K60" s="12" t="s">
        <v>106</v>
      </c>
      <c r="L60" s="12" t="s">
        <v>106</v>
      </c>
      <c r="M60" s="12" t="str">
        <f t="shared" si="9"/>
        <v>缺考</v>
      </c>
      <c r="N60" s="13"/>
      <c r="O60" s="12" t="s">
        <v>30</v>
      </c>
      <c r="P60" s="12"/>
    </row>
    <row r="61" spans="8:8" s="11" ht="40.0" customFormat="1" customHeight="1">
      <c r="A61" s="12">
        <v>58.0</v>
      </c>
      <c r="B61" s="12" t="s">
        <v>88</v>
      </c>
      <c r="C61" s="12" t="s">
        <v>81</v>
      </c>
      <c r="D61" s="12" t="s">
        <v>19</v>
      </c>
      <c r="E61" s="12" t="s">
        <v>35</v>
      </c>
      <c r="F61" s="12">
        <v>1.0</v>
      </c>
      <c r="G61" s="12" t="s">
        <v>107</v>
      </c>
      <c r="H61" s="21" t="s">
        <v>108</v>
      </c>
      <c r="I61" s="12" t="s">
        <v>23</v>
      </c>
      <c r="J61" s="12"/>
      <c r="K61" s="12">
        <v>83.46</v>
      </c>
      <c r="L61" s="12"/>
      <c r="M61" s="12">
        <f t="shared" si="9"/>
        <v>83.46</v>
      </c>
      <c r="N61" s="13">
        <v>1.0</v>
      </c>
      <c r="O61" s="12" t="s">
        <v>24</v>
      </c>
      <c r="P61" s="12"/>
    </row>
    <row r="62" spans="8:8" s="11" ht="40.0" customFormat="1" customHeight="1">
      <c r="A62" s="12">
        <v>59.0</v>
      </c>
      <c r="B62" s="12"/>
      <c r="C62" s="12"/>
      <c r="D62" s="12"/>
      <c r="E62" s="12"/>
      <c r="F62" s="12"/>
      <c r="G62" s="12"/>
      <c r="H62" s="21" t="s">
        <v>109</v>
      </c>
      <c r="I62" s="12" t="s">
        <v>23</v>
      </c>
      <c r="J62" s="12"/>
      <c r="K62" s="12">
        <v>83.04</v>
      </c>
      <c r="L62" s="12"/>
      <c r="M62" s="12">
        <f t="shared" si="9"/>
        <v>83.04</v>
      </c>
      <c r="N62" s="13">
        <v>2.0</v>
      </c>
      <c r="O62" s="12" t="s">
        <v>30</v>
      </c>
      <c r="P62" s="12"/>
    </row>
    <row r="63" spans="8:8" s="11" ht="40.0" customFormat="1" customHeight="1">
      <c r="A63" s="12">
        <v>60.0</v>
      </c>
      <c r="B63" s="12"/>
      <c r="C63" s="12"/>
      <c r="D63" s="12"/>
      <c r="E63" s="12"/>
      <c r="F63" s="12"/>
      <c r="G63" s="12"/>
      <c r="H63" s="21" t="s">
        <v>110</v>
      </c>
      <c r="I63" s="12" t="s">
        <v>23</v>
      </c>
      <c r="J63" s="12"/>
      <c r="K63" s="12" t="s">
        <v>32</v>
      </c>
      <c r="L63" s="12" t="s">
        <v>32</v>
      </c>
      <c r="M63" s="12"/>
      <c r="N63" s="13"/>
      <c r="O63" s="12" t="s">
        <v>30</v>
      </c>
      <c r="P63" s="12"/>
    </row>
    <row r="64" spans="8:8" s="11" ht="32.0" customFormat="1" customHeight="1">
      <c r="A64" s="12">
        <v>61.0</v>
      </c>
      <c r="B64" s="12" t="s">
        <v>88</v>
      </c>
      <c r="C64" s="12" t="s">
        <v>111</v>
      </c>
      <c r="D64" s="12" t="s">
        <v>19</v>
      </c>
      <c r="E64" s="12" t="s">
        <v>35</v>
      </c>
      <c r="F64" s="12">
        <v>1.0</v>
      </c>
      <c r="G64" s="12" t="s">
        <v>112</v>
      </c>
      <c r="H64" s="21" t="s">
        <v>113</v>
      </c>
      <c r="I64" s="22">
        <v>92.33</v>
      </c>
      <c r="J64" s="17">
        <f t="shared" si="10" ref="J64:J69">I64*0.4</f>
        <v>36.932</v>
      </c>
      <c r="K64" s="17">
        <v>84.25</v>
      </c>
      <c r="L64" s="17">
        <f t="shared" si="11" ref="L64:L69">K64*0.6</f>
        <v>50.55</v>
      </c>
      <c r="M64" s="17">
        <f>J64+L64</f>
        <v>87.482</v>
      </c>
      <c r="N64" s="13">
        <v>1.0</v>
      </c>
      <c r="O64" s="17" t="s">
        <v>24</v>
      </c>
      <c r="P64" s="12"/>
    </row>
    <row r="65" spans="8:8" s="11" ht="32.0" customFormat="1" customHeight="1">
      <c r="A65" s="12">
        <v>62.0</v>
      </c>
      <c r="B65" s="12"/>
      <c r="C65" s="12"/>
      <c r="D65" s="12"/>
      <c r="E65" s="12"/>
      <c r="F65" s="12"/>
      <c r="G65" s="12"/>
      <c r="H65" s="21" t="s">
        <v>114</v>
      </c>
      <c r="I65" s="22">
        <v>91.33</v>
      </c>
      <c r="J65" s="17">
        <f t="shared" si="10"/>
        <v>36.532000000000004</v>
      </c>
      <c r="K65" s="17">
        <v>84.27</v>
      </c>
      <c r="L65" s="17">
        <f t="shared" si="11"/>
        <v>50.562</v>
      </c>
      <c r="M65" s="17">
        <f>J65+L65</f>
        <v>87.094</v>
      </c>
      <c r="N65" s="13">
        <v>2.0</v>
      </c>
      <c r="O65" s="17" t="s">
        <v>30</v>
      </c>
      <c r="P65" s="12"/>
    </row>
    <row r="66" spans="8:8" s="11" ht="32.0" customFormat="1" customHeight="1">
      <c r="A66" s="12">
        <v>63.0</v>
      </c>
      <c r="B66" s="12"/>
      <c r="C66" s="12"/>
      <c r="D66" s="12"/>
      <c r="E66" s="12"/>
      <c r="F66" s="12"/>
      <c r="G66" s="12"/>
      <c r="H66" s="21" t="s">
        <v>115</v>
      </c>
      <c r="I66" s="22">
        <v>93.33</v>
      </c>
      <c r="J66" s="17">
        <f t="shared" si="10"/>
        <v>37.332</v>
      </c>
      <c r="K66" s="17">
        <v>82.48</v>
      </c>
      <c r="L66" s="17">
        <f t="shared" si="11"/>
        <v>49.488</v>
      </c>
      <c r="M66" s="17">
        <f>J66+L66</f>
        <v>86.82</v>
      </c>
      <c r="N66" s="13">
        <v>3.0</v>
      </c>
      <c r="O66" s="17" t="s">
        <v>30</v>
      </c>
      <c r="P66" s="12"/>
    </row>
    <row r="67" spans="8:8" s="11" ht="32.0" customFormat="1" customHeight="1">
      <c r="A67" s="12">
        <v>64.0</v>
      </c>
      <c r="B67" s="12"/>
      <c r="C67" s="12"/>
      <c r="D67" s="12"/>
      <c r="E67" s="12"/>
      <c r="F67" s="12"/>
      <c r="G67" s="12"/>
      <c r="H67" s="21" t="s">
        <v>116</v>
      </c>
      <c r="I67" s="22">
        <v>91.33</v>
      </c>
      <c r="J67" s="17">
        <f t="shared" si="10"/>
        <v>36.532000000000004</v>
      </c>
      <c r="K67" s="17">
        <v>83.75</v>
      </c>
      <c r="L67" s="17">
        <f t="shared" si="11"/>
        <v>50.25</v>
      </c>
      <c r="M67" s="17">
        <f>J67+L67</f>
        <v>86.782</v>
      </c>
      <c r="N67" s="13">
        <v>4.0</v>
      </c>
      <c r="O67" s="17" t="s">
        <v>30</v>
      </c>
      <c r="P67" s="12"/>
    </row>
    <row r="68" spans="8:8" s="11" ht="32.0" customFormat="1" customHeight="1">
      <c r="A68" s="12">
        <v>65.0</v>
      </c>
      <c r="B68" s="12"/>
      <c r="C68" s="12"/>
      <c r="D68" s="12"/>
      <c r="E68" s="12"/>
      <c r="F68" s="12"/>
      <c r="G68" s="12"/>
      <c r="H68" s="21" t="s">
        <v>117</v>
      </c>
      <c r="I68" s="22">
        <v>92.33</v>
      </c>
      <c r="J68" s="17">
        <f t="shared" si="10"/>
        <v>36.932</v>
      </c>
      <c r="K68" s="17">
        <v>81.91</v>
      </c>
      <c r="L68" s="17">
        <f t="shared" si="11"/>
        <v>49.145999999999994</v>
      </c>
      <c r="M68" s="17">
        <f>J68+L68</f>
        <v>86.078</v>
      </c>
      <c r="N68" s="13">
        <v>5.0</v>
      </c>
      <c r="O68" s="17" t="s">
        <v>30</v>
      </c>
      <c r="P68" s="12"/>
    </row>
    <row r="69" spans="8:8" s="11" ht="32.0" customFormat="1" customHeight="1">
      <c r="A69" s="12">
        <v>66.0</v>
      </c>
      <c r="B69" s="12"/>
      <c r="C69" s="12"/>
      <c r="D69" s="12"/>
      <c r="E69" s="12"/>
      <c r="F69" s="12"/>
      <c r="G69" s="12"/>
      <c r="H69" s="21" t="s">
        <v>118</v>
      </c>
      <c r="I69" s="22">
        <v>91.33</v>
      </c>
      <c r="J69" s="17">
        <f t="shared" si="10"/>
        <v>36.532000000000004</v>
      </c>
      <c r="K69" s="17">
        <v>76.44</v>
      </c>
      <c r="L69" s="17">
        <f t="shared" si="11"/>
        <v>45.864</v>
      </c>
      <c r="M69" s="17">
        <v>82.39</v>
      </c>
      <c r="N69" s="13">
        <v>6.0</v>
      </c>
      <c r="O69" s="17" t="s">
        <v>30</v>
      </c>
      <c r="P69" s="12"/>
    </row>
    <row r="70" spans="8:8" s="11" ht="32.0" customFormat="1" customHeight="1">
      <c r="A70" s="12">
        <v>67.0</v>
      </c>
      <c r="B70" s="12" t="s">
        <v>88</v>
      </c>
      <c r="C70" s="12" t="s">
        <v>119</v>
      </c>
      <c r="D70" s="12" t="s">
        <v>19</v>
      </c>
      <c r="E70" s="12" t="s">
        <v>35</v>
      </c>
      <c r="F70" s="12">
        <v>1.0</v>
      </c>
      <c r="G70" s="12" t="s">
        <v>120</v>
      </c>
      <c r="H70" s="21" t="s">
        <v>121</v>
      </c>
      <c r="I70" s="12" t="s">
        <v>23</v>
      </c>
      <c r="J70" s="12"/>
      <c r="K70" s="12">
        <v>83.58</v>
      </c>
      <c r="L70" s="12"/>
      <c r="M70" s="12">
        <f t="shared" si="12" ref="M70:M79">K70</f>
        <v>83.58</v>
      </c>
      <c r="N70" s="13">
        <v>1.0</v>
      </c>
      <c r="O70" s="12" t="s">
        <v>24</v>
      </c>
      <c r="P70" s="12"/>
    </row>
    <row r="71" spans="8:8" s="11" ht="32.0" customFormat="1" customHeight="1">
      <c r="A71" s="12">
        <v>68.0</v>
      </c>
      <c r="B71" s="12"/>
      <c r="C71" s="12"/>
      <c r="D71" s="12"/>
      <c r="E71" s="12"/>
      <c r="F71" s="12"/>
      <c r="G71" s="12"/>
      <c r="H71" s="21" t="s">
        <v>122</v>
      </c>
      <c r="I71" s="12" t="s">
        <v>23</v>
      </c>
      <c r="J71" s="12"/>
      <c r="K71" s="12">
        <v>82.42</v>
      </c>
      <c r="L71" s="12"/>
      <c r="M71" s="12">
        <f t="shared" si="12"/>
        <v>82.42</v>
      </c>
      <c r="N71" s="13">
        <v>2.0</v>
      </c>
      <c r="O71" s="12" t="s">
        <v>30</v>
      </c>
      <c r="P71" s="12"/>
    </row>
    <row r="72" spans="8:8" s="11" ht="32.0" customFormat="1" customHeight="1">
      <c r="A72" s="12">
        <v>69.0</v>
      </c>
      <c r="B72" s="12"/>
      <c r="C72" s="12"/>
      <c r="D72" s="12"/>
      <c r="E72" s="12"/>
      <c r="F72" s="12"/>
      <c r="G72" s="12"/>
      <c r="H72" s="21" t="s">
        <v>123</v>
      </c>
      <c r="I72" s="12" t="s">
        <v>23</v>
      </c>
      <c r="J72" s="12"/>
      <c r="K72" s="12">
        <v>81.82</v>
      </c>
      <c r="L72" s="12"/>
      <c r="M72" s="12">
        <f t="shared" si="12"/>
        <v>81.82</v>
      </c>
      <c r="N72" s="13">
        <v>3.0</v>
      </c>
      <c r="O72" s="12" t="s">
        <v>30</v>
      </c>
      <c r="P72" s="12"/>
    </row>
    <row r="73" spans="8:8" s="11" ht="32.0" customFormat="1" customHeight="1">
      <c r="A73" s="12">
        <v>70.0</v>
      </c>
      <c r="B73" s="12"/>
      <c r="C73" s="12"/>
      <c r="D73" s="12"/>
      <c r="E73" s="12"/>
      <c r="F73" s="12"/>
      <c r="G73" s="12"/>
      <c r="H73" s="21" t="s">
        <v>124</v>
      </c>
      <c r="I73" s="12" t="s">
        <v>23</v>
      </c>
      <c r="J73" s="12"/>
      <c r="K73" s="12">
        <v>81.69</v>
      </c>
      <c r="L73" s="12"/>
      <c r="M73" s="12">
        <f t="shared" si="12"/>
        <v>81.69</v>
      </c>
      <c r="N73" s="13">
        <v>4.0</v>
      </c>
      <c r="O73" s="12" t="s">
        <v>30</v>
      </c>
      <c r="P73" s="12"/>
    </row>
    <row r="74" spans="8:8" s="11" ht="32.0" customFormat="1" customHeight="1">
      <c r="A74" s="12">
        <v>71.0</v>
      </c>
      <c r="B74" s="12"/>
      <c r="C74" s="12"/>
      <c r="D74" s="12"/>
      <c r="E74" s="12"/>
      <c r="F74" s="12"/>
      <c r="G74" s="12"/>
      <c r="H74" s="21" t="s">
        <v>125</v>
      </c>
      <c r="I74" s="12" t="s">
        <v>23</v>
      </c>
      <c r="J74" s="12"/>
      <c r="K74" s="12">
        <v>81.22</v>
      </c>
      <c r="L74" s="12"/>
      <c r="M74" s="12">
        <f t="shared" si="12"/>
        <v>81.22</v>
      </c>
      <c r="N74" s="13">
        <v>5.0</v>
      </c>
      <c r="O74" s="12" t="s">
        <v>30</v>
      </c>
      <c r="P74" s="12"/>
    </row>
    <row r="75" spans="8:8" s="11" ht="32.0" customFormat="1" customHeight="1">
      <c r="A75" s="12">
        <v>72.0</v>
      </c>
      <c r="B75" s="12"/>
      <c r="C75" s="12"/>
      <c r="D75" s="12"/>
      <c r="E75" s="12"/>
      <c r="F75" s="12"/>
      <c r="G75" s="12"/>
      <c r="H75" s="21" t="s">
        <v>126</v>
      </c>
      <c r="I75" s="12" t="s">
        <v>23</v>
      </c>
      <c r="J75" s="12"/>
      <c r="K75" s="12">
        <v>79.67</v>
      </c>
      <c r="L75" s="12"/>
      <c r="M75" s="12">
        <f t="shared" si="12"/>
        <v>79.67</v>
      </c>
      <c r="N75" s="13">
        <v>6.0</v>
      </c>
      <c r="O75" s="12" t="s">
        <v>30</v>
      </c>
      <c r="P75" s="12"/>
    </row>
    <row r="76" spans="8:8" s="11" ht="32.0" customFormat="1" customHeight="1">
      <c r="A76" s="12">
        <v>73.0</v>
      </c>
      <c r="B76" s="12"/>
      <c r="C76" s="12"/>
      <c r="D76" s="12"/>
      <c r="E76" s="12"/>
      <c r="F76" s="12"/>
      <c r="G76" s="12"/>
      <c r="H76" s="21" t="s">
        <v>127</v>
      </c>
      <c r="I76" s="12" t="s">
        <v>23</v>
      </c>
      <c r="J76" s="12"/>
      <c r="K76" s="12">
        <v>78.7</v>
      </c>
      <c r="L76" s="12"/>
      <c r="M76" s="12">
        <f t="shared" si="12"/>
        <v>78.7</v>
      </c>
      <c r="N76" s="13">
        <v>7.0</v>
      </c>
      <c r="O76" s="12" t="s">
        <v>30</v>
      </c>
      <c r="P76" s="12"/>
    </row>
    <row r="77" spans="8:8" s="11" ht="32.0" customFormat="1" customHeight="1">
      <c r="A77" s="12">
        <v>74.0</v>
      </c>
      <c r="B77" s="12"/>
      <c r="C77" s="12"/>
      <c r="D77" s="12"/>
      <c r="E77" s="12"/>
      <c r="F77" s="12"/>
      <c r="G77" s="12"/>
      <c r="H77" s="21" t="s">
        <v>128</v>
      </c>
      <c r="I77" s="12" t="s">
        <v>23</v>
      </c>
      <c r="J77" s="12"/>
      <c r="K77" s="12">
        <v>77.39</v>
      </c>
      <c r="L77" s="12"/>
      <c r="M77" s="12">
        <f t="shared" si="12"/>
        <v>77.39</v>
      </c>
      <c r="N77" s="13">
        <v>8.0</v>
      </c>
      <c r="O77" s="12" t="s">
        <v>30</v>
      </c>
      <c r="P77" s="12"/>
    </row>
    <row r="78" spans="8:8" s="11" ht="32.0" customFormat="1" customHeight="1">
      <c r="A78" s="12">
        <v>75.0</v>
      </c>
      <c r="B78" s="12"/>
      <c r="C78" s="12"/>
      <c r="D78" s="12"/>
      <c r="E78" s="12"/>
      <c r="F78" s="12"/>
      <c r="G78" s="12"/>
      <c r="H78" s="21" t="s">
        <v>129</v>
      </c>
      <c r="I78" s="12" t="s">
        <v>23</v>
      </c>
      <c r="J78" s="12"/>
      <c r="K78" s="12">
        <v>75.99</v>
      </c>
      <c r="L78" s="12"/>
      <c r="M78" s="12">
        <f t="shared" si="12"/>
        <v>75.99</v>
      </c>
      <c r="N78" s="13">
        <v>9.0</v>
      </c>
      <c r="O78" s="12" t="s">
        <v>30</v>
      </c>
      <c r="P78" s="12"/>
    </row>
    <row r="79" spans="8:8" s="11" ht="32.0" customFormat="1" customHeight="1">
      <c r="A79" s="12">
        <v>76.0</v>
      </c>
      <c r="B79" s="12"/>
      <c r="C79" s="12"/>
      <c r="D79" s="12"/>
      <c r="E79" s="12"/>
      <c r="F79" s="12"/>
      <c r="G79" s="12"/>
      <c r="H79" s="21" t="s">
        <v>130</v>
      </c>
      <c r="I79" s="12" t="s">
        <v>23</v>
      </c>
      <c r="J79" s="12"/>
      <c r="K79" s="12">
        <v>72.7</v>
      </c>
      <c r="L79" s="12"/>
      <c r="M79" s="12">
        <f t="shared" si="12"/>
        <v>72.7</v>
      </c>
      <c r="N79" s="13">
        <v>10.0</v>
      </c>
      <c r="O79" s="12" t="s">
        <v>30</v>
      </c>
      <c r="P79" s="12"/>
    </row>
    <row r="80" spans="8:8" s="11" ht="32.0" customFormat="1" customHeight="1">
      <c r="A80" s="12">
        <v>77.0</v>
      </c>
      <c r="B80" s="12"/>
      <c r="C80" s="12"/>
      <c r="D80" s="12"/>
      <c r="E80" s="12"/>
      <c r="F80" s="12"/>
      <c r="G80" s="12"/>
      <c r="H80" s="21" t="s">
        <v>131</v>
      </c>
      <c r="I80" s="12" t="s">
        <v>23</v>
      </c>
      <c r="J80" s="12"/>
      <c r="K80" s="12" t="s">
        <v>32</v>
      </c>
      <c r="L80" s="12" t="s">
        <v>32</v>
      </c>
      <c r="M80" s="12"/>
      <c r="N80" s="13"/>
      <c r="O80" s="12" t="s">
        <v>30</v>
      </c>
      <c r="P80" s="12"/>
    </row>
    <row r="81" spans="8:8" s="11" ht="32.0" customFormat="1" customHeight="1">
      <c r="A81" s="12">
        <v>78.0</v>
      </c>
      <c r="B81" s="12"/>
      <c r="C81" s="12"/>
      <c r="D81" s="12"/>
      <c r="E81" s="12"/>
      <c r="F81" s="12"/>
      <c r="G81" s="12"/>
      <c r="H81" s="21" t="s">
        <v>132</v>
      </c>
      <c r="I81" s="12" t="s">
        <v>23</v>
      </c>
      <c r="J81" s="12"/>
      <c r="K81" s="12" t="s">
        <v>32</v>
      </c>
      <c r="L81" s="12" t="s">
        <v>32</v>
      </c>
      <c r="M81" s="12"/>
      <c r="N81" s="13"/>
      <c r="O81" s="12" t="s">
        <v>30</v>
      </c>
      <c r="P81" s="12"/>
    </row>
    <row r="82" spans="8:8" s="11" ht="32.0" customFormat="1" customHeight="1">
      <c r="A82" s="12">
        <v>79.0</v>
      </c>
      <c r="B82" s="12"/>
      <c r="C82" s="12"/>
      <c r="D82" s="12"/>
      <c r="E82" s="12"/>
      <c r="F82" s="12"/>
      <c r="G82" s="12"/>
      <c r="H82" s="21" t="s">
        <v>133</v>
      </c>
      <c r="I82" s="12" t="s">
        <v>23</v>
      </c>
      <c r="J82" s="12"/>
      <c r="K82" s="12" t="s">
        <v>32</v>
      </c>
      <c r="L82" s="12" t="s">
        <v>32</v>
      </c>
      <c r="M82" s="12"/>
      <c r="N82" s="13"/>
      <c r="O82" s="12" t="s">
        <v>30</v>
      </c>
      <c r="P82" s="12"/>
    </row>
    <row r="83" spans="8:8" s="11" ht="32.0" customFormat="1" customHeight="1">
      <c r="A83" s="12">
        <v>80.0</v>
      </c>
      <c r="B83" s="12"/>
      <c r="C83" s="12"/>
      <c r="D83" s="12"/>
      <c r="E83" s="12"/>
      <c r="F83" s="12"/>
      <c r="G83" s="12"/>
      <c r="H83" s="21" t="s">
        <v>134</v>
      </c>
      <c r="I83" s="12" t="s">
        <v>23</v>
      </c>
      <c r="J83" s="12"/>
      <c r="K83" s="12" t="s">
        <v>32</v>
      </c>
      <c r="L83" s="12" t="s">
        <v>32</v>
      </c>
      <c r="M83" s="12"/>
      <c r="N83" s="13"/>
      <c r="O83" s="12" t="s">
        <v>30</v>
      </c>
      <c r="P83" s="12"/>
    </row>
  </sheetData>
  <autoFilter ref="A3:P83">
    <filterColumn colId="0" showButton="1"/>
  </autoFilter>
  <mergeCells count="93">
    <mergeCell ref="A1:P1"/>
    <mergeCell ref="C2:C3"/>
    <mergeCell ref="C5:C7"/>
    <mergeCell ref="B61:B63"/>
    <mergeCell ref="C26:C28"/>
    <mergeCell ref="A2:A3"/>
    <mergeCell ref="B64:B69"/>
    <mergeCell ref="K2:L2"/>
    <mergeCell ref="B22:B25"/>
    <mergeCell ref="B18:B21"/>
    <mergeCell ref="B8:B17"/>
    <mergeCell ref="B5:B7"/>
    <mergeCell ref="B2:B3"/>
    <mergeCell ref="B70:B83"/>
    <mergeCell ref="C18:C21"/>
    <mergeCell ref="C64:C69"/>
    <mergeCell ref="B34:B40"/>
    <mergeCell ref="C29:C33"/>
    <mergeCell ref="C70:C83"/>
    <mergeCell ref="E29:E33"/>
    <mergeCell ref="D46:D55"/>
    <mergeCell ref="E61:E63"/>
    <mergeCell ref="E70:E83"/>
    <mergeCell ref="F70:F83"/>
    <mergeCell ref="G70:G83"/>
    <mergeCell ref="C8:C17"/>
    <mergeCell ref="B46:B55"/>
    <mergeCell ref="D5:D7"/>
    <mergeCell ref="D8:D17"/>
    <mergeCell ref="C34:C40"/>
    <mergeCell ref="D56:D60"/>
    <mergeCell ref="D22:D25"/>
    <mergeCell ref="E2:E3"/>
    <mergeCell ref="E5:E7"/>
    <mergeCell ref="E8:E17"/>
    <mergeCell ref="I2:J2"/>
    <mergeCell ref="B56:B60"/>
    <mergeCell ref="D70:D83"/>
    <mergeCell ref="D29:D33"/>
    <mergeCell ref="C41:C45"/>
    <mergeCell ref="C46:C55"/>
    <mergeCell ref="B29:B33"/>
    <mergeCell ref="C22:C25"/>
    <mergeCell ref="D2:D3"/>
    <mergeCell ref="G18:G21"/>
    <mergeCell ref="F34:F40"/>
    <mergeCell ref="G46:G55"/>
    <mergeCell ref="H2:H3"/>
    <mergeCell ref="M2:M3"/>
    <mergeCell ref="N2:N3"/>
    <mergeCell ref="O2:O3"/>
    <mergeCell ref="P2:P3"/>
    <mergeCell ref="D64:D69"/>
    <mergeCell ref="F8:F17"/>
    <mergeCell ref="C61:C63"/>
    <mergeCell ref="D26:D28"/>
    <mergeCell ref="B26:B28"/>
    <mergeCell ref="E22:E25"/>
    <mergeCell ref="E26:E28"/>
    <mergeCell ref="F56:F60"/>
    <mergeCell ref="G26:G28"/>
    <mergeCell ref="F22:F25"/>
    <mergeCell ref="F26:F28"/>
    <mergeCell ref="G61:G63"/>
    <mergeCell ref="G56:G60"/>
    <mergeCell ref="G34:G40"/>
    <mergeCell ref="G41:G45"/>
    <mergeCell ref="G29:G33"/>
    <mergeCell ref="F41:F45"/>
    <mergeCell ref="G64:G69"/>
    <mergeCell ref="F29:F33"/>
    <mergeCell ref="F64:F69"/>
    <mergeCell ref="G22:G25"/>
    <mergeCell ref="D18:D21"/>
    <mergeCell ref="C56:C60"/>
    <mergeCell ref="B41:B45"/>
    <mergeCell ref="E18:E21"/>
    <mergeCell ref="F5:F7"/>
    <mergeCell ref="F61:F63"/>
    <mergeCell ref="G2:G3"/>
    <mergeCell ref="G5:G7"/>
    <mergeCell ref="G8:G17"/>
    <mergeCell ref="E34:E40"/>
    <mergeCell ref="F18:F21"/>
    <mergeCell ref="F46:F55"/>
    <mergeCell ref="D61:D63"/>
    <mergeCell ref="E41:E45"/>
    <mergeCell ref="D34:D40"/>
    <mergeCell ref="E56:E60"/>
    <mergeCell ref="D41:D45"/>
    <mergeCell ref="E46:E55"/>
    <mergeCell ref="E64:E69"/>
    <mergeCell ref="F2:F3"/>
  </mergeCells>
  <conditionalFormatting sqref="H56">
    <cfRule type="duplicateValues" priority="3" dxfId="0"/>
  </conditionalFormatting>
  <conditionalFormatting sqref="H57:H60">
    <cfRule type="duplicateValues" priority="4" dxfId="1"/>
  </conditionalFormatting>
  <conditionalFormatting sqref="H8:H17">
    <cfRule type="duplicateValues" priority="9" dxfId="2"/>
  </conditionalFormatting>
  <conditionalFormatting sqref="H52:H55">
    <cfRule type="duplicateValues" priority="5" dxfId="3"/>
  </conditionalFormatting>
  <conditionalFormatting sqref="H61:H63">
    <cfRule type="duplicateValues" priority="2" dxfId="4"/>
  </conditionalFormatting>
  <conditionalFormatting sqref="H47:H48">
    <cfRule type="duplicateValues" priority="7" dxfId="5"/>
  </conditionalFormatting>
  <conditionalFormatting sqref="H46">
    <cfRule type="duplicateValues" priority="8" dxfId="6"/>
  </conditionalFormatting>
  <conditionalFormatting sqref="H49:H51">
    <cfRule type="duplicateValues" priority="6" dxfId="7"/>
  </conditionalFormatting>
  <dataValidations count="29">
    <dataValidation allowBlank="1" type="whole" operator="between" errorStyle="stop" showInputMessage="1" promptTitle="需求人数" prompt="请输入正整数" showErrorMessage="1" sqref="F67:F1048576">
      <formula1>1</formula1>
      <formula2>1000</formula2>
    </dataValidation>
    <dataValidation allowBlank="1" type="list" errorStyle="stop" showInputMessage="1" promptTitle="岗位类别" prompt="必填项：请下拉点选" showErrorMessage="1" sqref="D10:D34">
      <formula1>"专业技术岗位,管理岗位,工勤技能岗位"</formula1>
    </dataValidation>
    <dataValidation allowBlank="1" type="whole" operator="between" errorStyle="stop" showInputMessage="1" promptTitle="需求人数" prompt="请输入正整数" showErrorMessage="1" sqref="F4:F8">
      <formula1>1</formula1>
      <formula2>1000</formula2>
    </dataValidation>
    <dataValidation allowBlank="1" type="any" operator="between" errorStyle="stop" showInputMessage="1" prompt="符合贵州省人社厅公布的事业单位招聘专业目录范围的专业皆可" showErrorMessage="1" sqref="G34"/>
    <dataValidation allowBlank="1" type="any" operator="between" errorStyle="stop" showInputMessage="1" prompt="符合贵州省人社厅公布的事业单位招聘专业目录范围的专业皆可" showErrorMessage="1" sqref="G4:G8"/>
    <dataValidation allowBlank="1" type="any" operator="between" errorStyle="stop" showInputMessage="1" prompt="符合贵州省人社厅公布的事业单位招聘专业目录范围的专业皆可" showErrorMessage="1" sqref="G10:G21"/>
    <dataValidation allowBlank="1" type="any" operator="between" errorStyle="stop" showInputMessage="1" prompt="符合贵州省人社厅公布的事业单位招聘专业目录范围的专业皆可" showErrorMessage="1" sqref="G26:G28"/>
    <dataValidation allowBlank="1" type="any" operator="between" errorStyle="stop" showInputMessage="1" prompt="符合贵州省人社厅公布的事业单位招聘专业目录范围的专业皆可" showErrorMessage="1" sqref="G36:G40"/>
    <dataValidation allowBlank="1" type="any" operator="between" errorStyle="stop" showInputMessage="1" prompt="符合贵州省人社厅公布的事业单位招聘专业目录范围的专业皆可" showErrorMessage="1" sqref="G56:G61"/>
    <dataValidation allowBlank="1" type="any" operator="between" errorStyle="stop" showInputMessage="1" prompt="符合贵州省人社厅公布的事业单位招聘专业目录范围的专业皆可" showErrorMessage="1" sqref="G63:G65"/>
    <dataValidation allowBlank="1" type="any" operator="between" errorStyle="stop" showInputMessage="1" prompt="符合贵州省人社厅公布的事业单位招聘专业目录范围的专业皆可" showErrorMessage="1" sqref="G67:G1048576"/>
    <dataValidation allowBlank="1" type="list" errorStyle="stop" showInputMessage="1" promptTitle="岗位类别" prompt="必填项：请下拉点选" showErrorMessage="1" sqref="D4:D8">
      <formula1>"专业技术岗位,管理岗位,工勤技能岗位"</formula1>
    </dataValidation>
    <dataValidation allowBlank="1" type="whole" operator="between" errorStyle="stop" showInputMessage="1" promptTitle="需求人数" prompt="请输入正整数" showErrorMessage="1" sqref="F56:F61">
      <formula1>1</formula1>
      <formula2>1000</formula2>
    </dataValidation>
    <dataValidation allowBlank="1" type="list" errorStyle="stop" showInputMessage="1" showErrorMessage="1" sqref="E4:E7">
      <formula1>#REF!</formula1>
    </dataValidation>
    <dataValidation allowBlank="1" type="whole" operator="between" errorStyle="stop" showInputMessage="1" promptTitle="需求人数" prompt="请输入正整数" showErrorMessage="1" sqref="F10:F28">
      <formula1>1</formula1>
      <formula2>1000</formula2>
    </dataValidation>
    <dataValidation allowBlank="1" type="list" errorStyle="stop" showInputMessage="1" promptTitle="岗位类别" prompt="必填项：请下拉点选" showErrorMessage="1" sqref="D49:D61">
      <formula1>"专业技术岗位,管理岗位,工勤技能岗位"</formula1>
    </dataValidation>
    <dataValidation allowBlank="1" type="whole" operator="between" errorStyle="stop" showInputMessage="1" promptTitle="需求人数" prompt="请输入正整数" showErrorMessage="1" sqref="F63:F65">
      <formula1>1</formula1>
      <formula2>1000</formula2>
    </dataValidation>
    <dataValidation allowBlank="1" type="list" errorStyle="stop" showInputMessage="1" promptTitle="岗位类别" prompt="必填项：请下拉点选" showErrorMessage="1" sqref="D67:D1048576">
      <formula1>"专业技术岗位,管理岗位,工勤技能岗位"</formula1>
    </dataValidation>
    <dataValidation allowBlank="1" type="whole" operator="between" errorStyle="stop" showInputMessage="1" promptTitle="需求人数" prompt="请输入正整数" showErrorMessage="1" sqref="F34">
      <formula1>1</formula1>
      <formula2>1000</formula2>
    </dataValidation>
    <dataValidation allowBlank="1" type="list" errorStyle="stop" showInputMessage="1" promptTitle="岗位类别" prompt="必填项：请下拉点选" showErrorMessage="1" sqref="D63:D65">
      <formula1>"专业技术岗位,管理岗位,工勤技能岗位"</formula1>
    </dataValidation>
    <dataValidation allowBlank="1" type="list" errorStyle="stop" showInputMessage="1" showErrorMessage="1" sqref="E36:E41">
      <formula1>#REF!</formula1>
    </dataValidation>
    <dataValidation allowBlank="1" type="list" errorStyle="stop" showInputMessage="1" showErrorMessage="1" sqref="E49:E61">
      <formula1>#REF!</formula1>
    </dataValidation>
    <dataValidation allowBlank="1" type="list" errorStyle="stop" showInputMessage="1" showErrorMessage="1" sqref="E43:E47">
      <formula1>#REF!</formula1>
    </dataValidation>
    <dataValidation allowBlank="1" type="list" errorStyle="stop" showInputMessage="1" promptTitle="岗位类别" prompt="必填项：请下拉点选" showErrorMessage="1" sqref="D36:D41">
      <formula1>"专业技术岗位,管理岗位,工勤技能岗位"</formula1>
    </dataValidation>
    <dataValidation allowBlank="1" type="list" errorStyle="stop" showInputMessage="1" showErrorMessage="1" sqref="E67:E1048576">
      <formula1>#REF!</formula1>
    </dataValidation>
    <dataValidation allowBlank="1" type="whole" operator="between" errorStyle="stop" showInputMessage="1" promptTitle="需求人数" prompt="请输入正整数" showErrorMessage="1" sqref="F36:F40">
      <formula1>1</formula1>
      <formula2>1000</formula2>
    </dataValidation>
    <dataValidation allowBlank="1" type="list" errorStyle="stop" showInputMessage="1" showErrorMessage="1" sqref="E63:E65">
      <formula1>#REF!</formula1>
    </dataValidation>
    <dataValidation allowBlank="1" type="list" errorStyle="stop" showInputMessage="1" promptTitle="岗位类别" prompt="必填项：请下拉点选" showErrorMessage="1" sqref="D43:D47">
      <formula1>"专业技术岗位,管理岗位,工勤技能岗位"</formula1>
    </dataValidation>
    <dataValidation allowBlank="1" type="list" errorStyle="stop" showInputMessage="1" showErrorMessage="1" sqref="E29:E34">
      <formula1>#REF!</formula1>
    </dataValidation>
  </dataValidations>
  <printOptions horizontalCentered="1"/>
  <pageMargins left="0.472222222222222" right="0.314583333333333" top="0.432638888888889" bottom="0.156944444444444" header="0.354166666666667" footer="0.196527777777778"/>
  <pageSetup paperSize="9" scale="74" orientation="landscape"/>
</worksheet>
</file>

<file path=docProps/app.xml><?xml version="1.0" encoding="utf-8"?>
<Properties xmlns="http://schemas.openxmlformats.org/officeDocument/2006/extended-properties">
  <Application>Kingsoft Office</Application>
  <ScaleCrop>0</ScaleCrop>
  <Company>Lenovo (Beijing) Limited</Company>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creator>Personnel/Dpmt</dc:creator>
  <cp:lastModifiedBy>樱花</cp:lastModifiedBy>
  <dcterms:created xsi:type="dcterms:W3CDTF">2011-11-12T05:46:00Z</dcterms:created>
  <dcterms:modified xsi:type="dcterms:W3CDTF">2026-06-07T07:15:42Z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alculationRule">
    <vt:i4>0</vt:i4>
  </property>
  <property fmtid="{D5CDD505-2E9C-101B-9397-08002B2CF9AE}" pid="3" name="KSOProductBuildVer">
    <vt:lpwstr>2052-12.1.0.26895</vt:lpwstr>
  </property>
  <property fmtid="{D5CDD505-2E9C-101B-9397-08002B2CF9AE}" pid="4" name="ICV">
    <vt:lpwstr>C9A895BBBC1E4594BB6FEB35E965732E_13</vt:lpwstr>
  </property>
</Properties>
</file>